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dzur\OneDrive\Desktop\"/>
    </mc:Choice>
  </mc:AlternateContent>
  <xr:revisionPtr revIDLastSave="0" documentId="8_{359CA59C-9D41-4B99-BB68-CCE51AA1EDF5}" xr6:coauthVersionLast="47" xr6:coauthVersionMax="47" xr10:uidLastSave="{00000000-0000-0000-0000-000000000000}"/>
  <bookViews>
    <workbookView xWindow="1860" yWindow="4215" windowWidth="21600" windowHeight="11385" xr2:uid="{2CFD3B33-3532-400B-8CC1-8B26D5731BC8}"/>
  </bookViews>
  <sheets>
    <sheet name="PHÚ 2022" sheetId="2" r:id="rId1"/>
    <sheet name="Hárok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0" i="2" l="1"/>
  <c r="E400" i="2"/>
  <c r="F386" i="2"/>
  <c r="H383" i="2"/>
  <c r="E383" i="2"/>
  <c r="F358" i="2"/>
  <c r="H352" i="2"/>
  <c r="E352" i="2"/>
  <c r="H321" i="2"/>
  <c r="E321" i="2"/>
  <c r="F305" i="2"/>
  <c r="H303" i="2"/>
  <c r="E303" i="2"/>
  <c r="H267" i="2"/>
  <c r="E267" i="2"/>
  <c r="H228" i="2"/>
  <c r="E228" i="2"/>
  <c r="H186" i="2"/>
  <c r="E186" i="2"/>
  <c r="F108" i="2"/>
  <c r="H104" i="2"/>
  <c r="E104" i="2"/>
  <c r="F47" i="2"/>
  <c r="H45" i="2"/>
  <c r="E45" i="2"/>
  <c r="K3" i="2"/>
  <c r="H404" i="2" l="1"/>
  <c r="K4" i="2" s="1"/>
  <c r="E40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ORAVCOVÁ Mária</author>
  </authors>
  <commentList>
    <comment ref="F321" authorId="0" shapeId="0" xr:uid="{4C4640C4-6F96-461F-AA83-8472F2FA8BBB}">
      <text>
        <r>
          <rPr>
            <b/>
            <sz val="9"/>
            <color indexed="81"/>
            <rFont val="Segoe UI"/>
            <family val="2"/>
            <charset val="238"/>
          </rPr>
          <t>ORAVCOVÁ Mária:</t>
        </r>
        <r>
          <rPr>
            <sz val="9"/>
            <color indexed="81"/>
            <rFont val="Segoe UI"/>
            <family val="2"/>
            <charset val="238"/>
          </rPr>
          <t xml:space="preserve">
odpisy
</t>
        </r>
      </text>
    </comment>
  </commentList>
</comments>
</file>

<file path=xl/sharedStrings.xml><?xml version="1.0" encoding="utf-8"?>
<sst xmlns="http://schemas.openxmlformats.org/spreadsheetml/2006/main" count="807" uniqueCount="608">
  <si>
    <r>
      <t>na rok 2022 (od 1.4.2022</t>
    </r>
    <r>
      <rPr>
        <b/>
        <sz val="24"/>
        <color indexed="8"/>
        <rFont val="Times New Roman"/>
        <family val="1"/>
        <charset val="238"/>
      </rPr>
      <t>)</t>
    </r>
  </si>
  <si>
    <t>počet zamestnancov</t>
  </si>
  <si>
    <t>druh príjmu</t>
  </si>
  <si>
    <t>tu sa zobrazuje zostatok nerozdeleného prac.času</t>
  </si>
  <si>
    <t>Por.</t>
  </si>
  <si>
    <t>Názov úlohy</t>
  </si>
  <si>
    <t>Zodpovedné organizácie</t>
  </si>
  <si>
    <t>Termín</t>
  </si>
  <si>
    <t>(EUR)</t>
  </si>
  <si>
    <t>Kapacita ľudských zdrojov (plánované osobohodiny)</t>
  </si>
  <si>
    <t xml:space="preserve">Forma  výstupu </t>
  </si>
  <si>
    <t xml:space="preserve">Užívatelia výstupu </t>
  </si>
  <si>
    <t>Komentár</t>
  </si>
  <si>
    <t>číslo</t>
  </si>
  <si>
    <t>(stručná anotácia)</t>
  </si>
  <si>
    <t>Príspevok zo štátneho rozpočtu</t>
  </si>
  <si>
    <t xml:space="preserve">Iné zdroje </t>
  </si>
  <si>
    <t xml:space="preserve">suma - </t>
  </si>
  <si>
    <t>druh zdroja</t>
  </si>
  <si>
    <t>01.00 Koncepčné a legislatívne úlohy</t>
  </si>
  <si>
    <t>01.01</t>
  </si>
  <si>
    <t>Zonácia Tatranského národného parku</t>
  </si>
  <si>
    <t xml:space="preserve">TANAP </t>
  </si>
  <si>
    <t>EF</t>
  </si>
  <si>
    <t>Odborné podklady, vyhlášky, usmernenia</t>
  </si>
  <si>
    <t>MŽP SR, štátna správa</t>
  </si>
  <si>
    <t>ukončenie procesu zonácie, súčinnosť pri legislatívnom procese, vypracovanie štúdie socio-ekonomických dopadov zonácie na región, služby mediátora pri rokovaniach</t>
  </si>
  <si>
    <t>01.02</t>
  </si>
  <si>
    <t xml:space="preserve">Budovanie sústavy NATURA 2000                                                                                     </t>
  </si>
  <si>
    <t>Zoznamy parciel, lomových bodov, ciele ochrany, zásady starostlivosti, konsolidované znenie, účasť na rokovaniach, návrh nových ÚEV</t>
  </si>
  <si>
    <t>a) súčinnosť pri príprave konsolidovaného znenia legislatívneho predpisu všetkých etáp ÚEV</t>
  </si>
  <si>
    <t>b) prerokovanie zmien navrhnutých do konsolidovaného znenia všetkých etáp ÚEV s vlastníkmi (užívateľmi) pozemkov</t>
  </si>
  <si>
    <t xml:space="preserve">c) legislatívne prerokovanie návrhu komplexného konsolidovaného znenia všetkých etáp ÚEV (príprava podkladov, vyhodnotenie pripomienok) </t>
  </si>
  <si>
    <t>d) príprava zdôvodnení zmien hraníc ÚEV pre Európsku komisiu v súlade s formátom EK a ich prerokovanie s EK.</t>
  </si>
  <si>
    <t>e) definovanie cieľov ochrany pre všetky ÚEV v súlade s požiadavkami EK</t>
  </si>
  <si>
    <t>01.03</t>
  </si>
  <si>
    <t>Program rozvoja vidieka Slovenskej republiky (PRV SR)</t>
  </si>
  <si>
    <t>Účasť na rokovaniach, analýzy, odborné podklady, potvrdenia pre žiadateľov, návrh schém</t>
  </si>
  <si>
    <t>MP a RV SR, PPA, MŽP SR, vlastníci pozemkov a užívatelia</t>
  </si>
  <si>
    <t xml:space="preserve">a) spolupráca na vybraných opatreniach a podopatreniach programu rozvoja vidieka a na zabezpečovaní ich implementácie </t>
  </si>
  <si>
    <t>b) príprava schém pre platby podporujúce vlastníkov (užívateľov) pozemkov v územiach Natura 2000 pre plnenie cieľov ich ochrany.</t>
  </si>
  <si>
    <t>c) spolupráca na tvorbe a zabezpečovaní podkladov pre žiadateľov PRV SR</t>
  </si>
  <si>
    <t>d) spolupráca s verejnosťou zainteresovanou na problematike</t>
  </si>
  <si>
    <t>e) podpora agrolesníckych systémov, spolupráca pri skvalitnení ochrany a obnovy lúk, pasienkov a lesov s najvyššou mierou biodiverzity</t>
  </si>
  <si>
    <t>01.04</t>
  </si>
  <si>
    <t>Spolupráca pri vypracovaní programov starostlivosti o lesy  a iných lesníckych činnostiach</t>
  </si>
  <si>
    <t xml:space="preserve">Účasť na rokovaniach, analýzy, odborné podklady, </t>
  </si>
  <si>
    <t xml:space="preserve">MP a RV SR, PPA, MŽP SR, vlastníci pozemkov </t>
  </si>
  <si>
    <t xml:space="preserve">a) poskytovanie potrebných podkladov a súčinnosti pri komplexnom  zisťovaní stavu  lesa  a rámcovom plánovaní, aktivity súvisiace s vyhotovovaním programov starostlivosti o lesy a ich pripomienkovaním </t>
  </si>
  <si>
    <t>b) posudzovanie programov starostlivosti o les vo vzťahu k územiam sústavy Natura 2000</t>
  </si>
  <si>
    <t>c) vypracovanie a predloženie návrhov na vyhlásenie lesov osobitného určenia</t>
  </si>
  <si>
    <t>d) zabezpečiť implementáciu prírode blízkeho hospodárenia v lesoch spolu s akceptovanými požiadavkami ochrany prírody (podanými cez orgány ochrany prírody) v územiach Natura 2000, okrem území a lokalít s aplikovaným bezzásahovým režimom.</t>
  </si>
  <si>
    <t>01.05</t>
  </si>
  <si>
    <t xml:space="preserve">Spracovávanie a posudzovanie dokumentácie ochrany prírody, programy starostlivosti (PS) o CHVÚ, ÚEV, ostatné CHÚ a chránené stromy, programy starostlivosti (PS) alebo programy záchrany (PZ) chránených druhov, projekty ochrany chránených stromov alebo CHÚ, vrátane odborného posúdenia   </t>
  </si>
  <si>
    <t>Dokumentácia OP</t>
  </si>
  <si>
    <t>MŽP SR, štátna správa, verejnosť</t>
  </si>
  <si>
    <t>a) dopracovanie a predkladanie PS o CHVÚ Tatry a príprava ďalších materiálov na rokovanie vlády SR,  predrokovanie (súčinnosť s okresnými úradmi v sídle kraja) a vyhlasovanie PS o CHVÚ</t>
  </si>
  <si>
    <t>b) vypracovanie a predrokovanie programov PS o vybrané UEV alebo iné CHÚ s vlastníkmi, správcami a užívateľmi, ich predloženie do schvaľovacieho procesu</t>
  </si>
  <si>
    <t>c) vypracovanie projektov ochrany CHÚ, ich predrokovanie s vlastníkmi, správcami a užívateľmi, predloženie do schvaľovacieho procesu</t>
  </si>
  <si>
    <t>01.06</t>
  </si>
  <si>
    <t>Legislatívne úlohy a iné koncepčné úlohy</t>
  </si>
  <si>
    <t>Odborné podklady, vyhlášky, usmernenia, strategické dokumenty</t>
  </si>
  <si>
    <t>MŽP SR, MPaRV SR</t>
  </si>
  <si>
    <t xml:space="preserve">a) vypracovanie pripomienok k materiálom a návrhom právnych predpisov (interné a medzirezortné pripomienkové konania) </t>
  </si>
  <si>
    <t>b) spracovanie podkladov k strategickým dokumentom a koncepčným materiálom</t>
  </si>
  <si>
    <t xml:space="preserve">d) iné podľa požiadaviek </t>
  </si>
  <si>
    <t>01.07</t>
  </si>
  <si>
    <t>Transformácia Štátnej ochrany prírody SR a Správy Tatranského národného parku</t>
  </si>
  <si>
    <t>31.12.2022</t>
  </si>
  <si>
    <t>zmena organizačnej štruktúry</t>
  </si>
  <si>
    <t>MŽP SR, verejnosť</t>
  </si>
  <si>
    <t>Realizácia plánovanej transformácie organizácie v súčinnosti s MŽP SR</t>
  </si>
  <si>
    <t>01.08</t>
  </si>
  <si>
    <t>Návštevný poriadok Tatranského národného parku</t>
  </si>
  <si>
    <t>Schválený návštevný poriadok</t>
  </si>
  <si>
    <t>TANAP, verejnosť</t>
  </si>
  <si>
    <t>a) ukončenie procesu predrokovania so subjektami, ktoré vzniesli požiadavky v pripomienkovom konaní</t>
  </si>
  <si>
    <t>b) vyhodnotenie pripomienok</t>
  </si>
  <si>
    <t>c) tvorba návštevného poriadku</t>
  </si>
  <si>
    <r>
      <t>Spolu 01.00 „KONCEPČNÉ A LEGISLATÍVNE ÚLOHY</t>
    </r>
    <r>
      <rPr>
        <sz val="11"/>
        <color indexed="8"/>
        <rFont val="Times New Roman"/>
        <family val="1"/>
        <charset val="238"/>
      </rPr>
      <t>“</t>
    </r>
  </si>
  <si>
    <t>SPOLU</t>
  </si>
  <si>
    <t>02.00 Súčinnosť s orgánmi štátnej správy a ďalšími subjektami</t>
  </si>
  <si>
    <t>02.01</t>
  </si>
  <si>
    <t>Príprava odborných podkladov pre konanie orgánov štátnej správy a pre iných žiadateľov</t>
  </si>
  <si>
    <t>TANAP</t>
  </si>
  <si>
    <t>Spolupráca s orgánmi ŠS, stanoviská, účasť na pracovných rokovaniach, komisiách, revíziách</t>
  </si>
  <si>
    <t>MŽP SR, štátna správa, SIŽP</t>
  </si>
  <si>
    <t>a) vypracovanie odborných stanovísk (na základe požiadaviek orgánov ochrany prírody podľa § 65a ods. 2 písm. zc) zákona č. 543/2002 Z. z. v z.n.p.)</t>
  </si>
  <si>
    <t>b) vypracovanie stanovísk a podkladov na základe požiadaviek právnických a fyzických osôb</t>
  </si>
  <si>
    <t xml:space="preserve">c) vybavovanie žiadostí v zmysle zákona č. 211/2000 Z. z. o slobodnom prístupe k informáciám a o zmene a doplnení niektorých zákonov (zákon o slobode informácií) v znení neskorších predpisov </t>
  </si>
  <si>
    <t>d) vypracovanie návrhov na vykonanie opatrení na rýchlu eradikáciu inváznych nepôvodných druhov podľa § 4 ods. 1 zákona č. 150/2019 Z. z.</t>
  </si>
  <si>
    <t>e) vypracovanie odborných stanovísk, analýz a podkladov pre rozhodovaciu činnosť a inú činnosť orgánov štátnej správy v oblasti prevencie a manažmentu introdukcie a šírenia inváznych nepôvodných druhov vrátane návrhov opatrení vykonávaných v rámci manažmentu a núdzových opatrení a upozornení na výskyt inváznych nepôvodných druhov podľa § 15 ods. 4 zákona č. 150/2019 Z. z.</t>
  </si>
  <si>
    <t>ON EF</t>
  </si>
  <si>
    <t>f) vypracovanie podkladov k upozorneniam obcí o výskyte inváznych nepôvodných druhov vrátane prípadnej aktualizácie informačných letákov</t>
  </si>
  <si>
    <t>g) vydávanie podnetov na ohlásenú náhodnú ťažbu podľa § 13 ods. 6 a 7 a vydávani podnetov na ohlásenú náhodnú ťažbu a iné opatrenia na ochranu lesa podľa § 14 ods. 6 a 7 (v spojení s § 15 ods. 4, § 26 ods. 5) zákona č. 543/2002 Z.z., vydávanie súhlasných, resp. nesúhlasných stanovísk podľa § 14 ods. 8 zákona č. 543/2002 Z.z.</t>
  </si>
  <si>
    <t>h) vypracovanie odborných stanovísk (na základe požiadaviek štátnych  orgánov na úseku lesného hospodárstva podľa zákona č. 326/2005 Z. z. o lesoch v z.n.p.)</t>
  </si>
  <si>
    <t>i) vypracovanie stanovísk a podkladov na základe požiadaviek právnických a fyzických osôb vo vzťahu k zákonu č.326/2005 Z.z.v z.n.p.</t>
  </si>
  <si>
    <t>02.02</t>
  </si>
  <si>
    <t>Vypracovanie stanovísk k posudzovaniu vplyvov na životné prostredie</t>
  </si>
  <si>
    <t>Stanoviská, odborné podklady</t>
  </si>
  <si>
    <t>štátna správa, ŠOP SR</t>
  </si>
  <si>
    <t xml:space="preserve">Vypracovanie stanovísk k významnosti vplyvov a posudzovanie vplyvov na životné prostredie na základe požiadaviek orgánov štátnej správy a ich evidencia (stanoviská k EIA, SEA, § 28 zákona č. 543/2002 Z. z.) </t>
  </si>
  <si>
    <t>02.03</t>
  </si>
  <si>
    <t>Revízie a kontroly osobitne chránených častí prírody a krajiny (OCHČPK)</t>
  </si>
  <si>
    <t xml:space="preserve">TANAP  </t>
  </si>
  <si>
    <t xml:space="preserve">Odborné podklady, účasť na revíziách a konaniach </t>
  </si>
  <si>
    <t>štátna správa, SIŽP</t>
  </si>
  <si>
    <t xml:space="preserve">a) Účasť na revíziách chránených území, chránených stromov, konaniach a kontrolách orgánov štátnej správy a poskytovanie súčinnosti OÚ pri vykonávaní revízií chránených území. </t>
  </si>
  <si>
    <t>b) iniciovanie kontrol v CHÚ, kde následkom hospodárskeho využívania dochádza k poškodzovaniu, ničeniu predmetov ochrany alebo chránených druhov a ich biotopov alebo kde dochádza k porušovanie cieľov a zásad uvedených v relevantných PS o CHÚ</t>
  </si>
  <si>
    <t>02.04</t>
  </si>
  <si>
    <t>Účasť v odborných komisiách</t>
  </si>
  <si>
    <t>Odborné podklady</t>
  </si>
  <si>
    <t>účasť na relevantných pracovýché skupinách</t>
  </si>
  <si>
    <t>02.05</t>
  </si>
  <si>
    <t>Výkon štátneho dozoru a strážnej služby a vedenie evidencie</t>
  </si>
  <si>
    <t xml:space="preserve">Kontroly, evidencia, odznaky a preukazy   </t>
  </si>
  <si>
    <t>Štátna správa,  SIŽP, polícia</t>
  </si>
  <si>
    <t>a) kontroly dodržiavania zákona, predpisov, rozhodnutí a podmienok vydaných na jeho základe (zákonov, všeobecne záväzných právnych predpisov a rozhodnutí vydaných na ich základe), vrátane monitoringu návštevnosti CHÚ</t>
  </si>
  <si>
    <t>b) riešenie porušení platnej legislatívy (dohováranie, blokové pokuty, podnety, oznámenia, stanoviská a účasť na konaniach na základe požiadaviek orgánov), vedenie evidencie priestupkov a uložených blokových pokút a zasielanie údajov na MŽP SR na účely vedenia evidencie podľa § 61 ods. 1 písm. l) zákona č. 543/2002 Z. z.</t>
  </si>
  <si>
    <t>c) koordinácia členov stráže prírody a súčinnosť pri ich vzdelávaní vrátane riadenia a koordinácie dobrovoľných členov stráže prírody</t>
  </si>
  <si>
    <t>d) udržiavanie a zvyšovanie odbornej úrovne stráže prírody, poskytovanie potrebnej výstroje a pomôcok (vrátane dobrovoľných členov stráže prírody) a uhrádzanie výdavkov súvisiacich s výkonom ich funkcie</t>
  </si>
  <si>
    <t xml:space="preserve">e) výkon súčinnostných služieb s s policajným zborom, členmi stráže prírody a SIŽP </t>
  </si>
  <si>
    <t>f) vedenie evidencie preukazov a odznakov zamestnancov S TANAP-u</t>
  </si>
  <si>
    <t>02.06</t>
  </si>
  <si>
    <t>Náhrada za obmedzenie bežného obhospodarovania</t>
  </si>
  <si>
    <t>Dokumentácia ochrany prírody, stanoviská, odborné podklady</t>
  </si>
  <si>
    <t>TANAP, štátna správa, MŽP SR</t>
  </si>
  <si>
    <t>a) uzatváranie nájomných zmlúv, zmluvnej starostlivosti a pod.</t>
  </si>
  <si>
    <t>b) centrálna evidencia zmlúv v zmysle § 61a až 61d zákona č. 543/2002 Z. z.</t>
  </si>
  <si>
    <t>c) vyhotovenie návrhu zoznamu pozemkov vo vybraných chránených územiach vhodných na zámenu pozemkov, nájom pozemkov, výkup pozemkov a zmluvnú starostlivosť v zmysle § 61 ods. 3 zákona č. 543/2002 Z.z.</t>
  </si>
  <si>
    <t xml:space="preserve">d) poskytovanie podkladov a súčinnosti k výpočtu výšky finančných prostriedkov na zabezpečenie financovania náhrad </t>
  </si>
  <si>
    <t>e) určenie predpokladanej výšky finančnej náhrady za obmedzenie bežného obhospodarovania, za nájom a pod.</t>
  </si>
  <si>
    <t xml:space="preserve">f) kvantifikácia výšky náhrad za obmedzenie bežného obhospodarovania na úrovni chránených území na národnej úrovni, vrátane prehľadu o kompenzačných platbách poskytovaných z EÚ zdrojov </t>
  </si>
  <si>
    <t>02.07</t>
  </si>
  <si>
    <t>Rámcová smernica o vodách (RSV)</t>
  </si>
  <si>
    <t>Návrhy opatrení, odborné podklady, kontroly</t>
  </si>
  <si>
    <t>ŠOP SR, štátna správa, MŽP SR a jeho rezortné organizácie</t>
  </si>
  <si>
    <t>a) spolupráca pri implementácii RSV a Vodného plánu Slovenska</t>
  </si>
  <si>
    <t>b)  spolupráca so sekciou vôd MŽP SR, rezortnými a ostatnými organizáciami</t>
  </si>
  <si>
    <t>c) spolupráca s SVP, š.p. pri spriechodňovaní migračných bariér a riešenie laterálnej konektivity na vodných tokoch, terénne obhliadky, konzultácie, vyjadrenia k projektom, pracovné stretnutia atď.</t>
  </si>
  <si>
    <t>02.08</t>
  </si>
  <si>
    <t>Pozemková držba a reprivatizácia</t>
  </si>
  <si>
    <t>a.) Správa majetku štátu v zmysle príslušných ustanovení zákona č. 278/1993 Z.z. o správe majetku štátu v znení neskorších predpisov, zákona č. 326/2005 Z.z. o lesoch v znení neskorších predpisov, zákona č. 543/2002 Z.z o ochrane prírody a krajiny v znení neskorších predpisov  a iných zákonov, vrátane vyjadrení a stanovísk</t>
  </si>
  <si>
    <t xml:space="preserve">b.) Príprava zmlúv o nájme, o zriadení vecného bremena, o výpožičke, zámene majetku štátu podľa zákona č. 278/1993 Z.z o správe majetku štátu v znení neskorších predpisov aj s ohľadom na §94 zákona č. 543/2002 Z.z. o ochrane prírody a krajiny v znení neskorších predpisov vrátane zaobstarávanie podkladav a zabezpečenie procesov schvoľovania zmlúv a ich registrácie na Okresnom úrade, katastrálnom odbore, zabezpečenie procesov urovnania užívanie matjetku štátu podľa platnej legislatívy </t>
  </si>
  <si>
    <t>c.)Zabezpečenie prebiehajúceho  procesu reprivatizácie podľa zákona č. 229/1991 Zb. o prinavrátení vlastníckych vzťahov k pôde a inému poľnohospodárskemu majetku, zákona č. 503/2003 Z.z. o navrátení vlastníctva k pozemkom a o zmene a doplnení zákona č. 180/1995 Z.z. o niektorých opatreniach na usporiadanie vlastníctva k pozemkom v znení neskorších predpisov,  zákona č. 138/1991 Zb. o majetku obcí v znení neskorších predpisov, zákona č. 282/1993 Z.z. o zmiernení majetkových krívd spôsobených cirkvám a náboženských spoločnostiam v znení neskorších predpisov, vrátane štatistických údajov</t>
  </si>
  <si>
    <t>d.)Plnenie úloh vznikajúcich podľa zákona č. 330/1991 Zb.  o pozemkových úpravách, usporiadaní pozemkového vlastníctva, pozemkových úradoch, pozemkovom fonde a o pozemkových spoločenstvách v znení neskorších predpisov</t>
  </si>
  <si>
    <t>e.) Plnenie úloh daňovníka k pozemkom v správe a užívaní podľa zákona č. 582/2004 o miestnych daniach a poplatku za komunálne odpady v znení neskorších predpisov</t>
  </si>
  <si>
    <t>f.)Uplatňovanie a postavenie správcovstva vo vzťahu k zákonu č. 97/2013 Z.z. o pozemkových spoločenstvách v znení neskorších predpisov</t>
  </si>
  <si>
    <t>g.)Evidencia nehnuteľného majetku štátu- pozemkov , evidencia v CEM ( centrálna evidencia majetku), protokoly , vyradenia a zaradenia nehnuteľného majetku-pozemkov, zmeny údajov v SAP, evidencia zmlúv k pozemkom vo vlastníctve štátu</t>
  </si>
  <si>
    <t>h) Konania a evidencia k osobitnému obhospodarovaniu lesa ( § 51d) podľa zákona č. 326/2005 Z.z. o lesoch v znení neskorších predpisov, evidencia výnosov, nákladov</t>
  </si>
  <si>
    <t>i.)Neoprávnené zásahy do nehnuteľného majetku- pozemkov v správe a užívaní organizácie, konania na odstránenie nezákonného stavu</t>
  </si>
  <si>
    <t>j) Zabezpečenie evidencie a procesov nájmov lesných pozemkov podľa prísl. ustanovení zákona 326/2005 Z.z. o lesoch v znení neskorších predpisov aj s ohľadom na §94 zákona č. 543/2002 Z.z. o ochrane prírody a krajiny v znení neskorších predpisov</t>
  </si>
  <si>
    <t>k.)Zabezpečenie evidencie a procesov nájmov poľnohospodárskych pozemkov podľa prísl. ustanovení zákona č. 504/2003 Z.z. o nájme poľnohospodárskych pozemkov, poľnohospodárskeho podniku a lesných pozemkov a o zmene niektorých predpisov aj s ohľadom na §94 zákona č. 543/2002 Z.z. o ochrane prírody a krajiny v znení neskorších predpisov</t>
  </si>
  <si>
    <t>l.)Konania a zabezpečenie úloh vyplývajúcich zo zákona č. 162/1995 Z.z. o katastri nehnuteľností a o zápise vlastníckych a iných práv k nehnuteľnostiam v znení neskorších predpisov</t>
  </si>
  <si>
    <t>m.)Ochrana a konania ohľadne - pozemkov ( §62-63) podľa zákona č. 543/2002 Z.z o ochrane prírody a krajiny v znení neskorších predpisov,  lesných pozemkov (§3-§10) podľa zákona č. 326/2005 Z.z o lesoch v znení neskorších predpisov, poľnohospodárskych pozemkov (§3-§20) podľa zákona č. 220/2004 Z.z. o ochrane a využívaní poľnohospodárskej pôdy a o zmene a doplnení niektorých zákonov, vodných tokov a plôch (§43-§51) podľa zákona č. 364/2004 o vodách a o zmene niektorých zákonov v znení neskorších predpisov</t>
  </si>
  <si>
    <t>n.)Úlohy vyplývajúce z postavenia správcu podielov neznámych a nezistených vlastníkov podľa ( §13-16) zákona č. 180/1995 Z.z. o niektorých opatreniach na usporiadanie vlastníctva k pozemkom v znení neskorších predpisov a podľa (§51b) zákona č. 326/2005 Z.z o lesoch v znení neskorších predpisov</t>
  </si>
  <si>
    <r>
      <t>Spolu 02.00 „Súčinnosť s orgánmi štátnej správy a ďalšími subjektami</t>
    </r>
    <r>
      <rPr>
        <sz val="11"/>
        <color indexed="8"/>
        <rFont val="Times New Roman"/>
        <family val="1"/>
        <charset val="238"/>
      </rPr>
      <t>“</t>
    </r>
  </si>
  <si>
    <t>ON-EF</t>
  </si>
  <si>
    <t>03.00 Starostlivosť o osobitne chránené časti prírody a krajiny (ďalej „OCHČPaK“)</t>
  </si>
  <si>
    <t>03.01</t>
  </si>
  <si>
    <r>
      <t xml:space="preserve">Zabezpečenie ochrany prirodzeného druhového zloženia ekosystémov reguláciou výskytu nepôvodných druhov rastlín a inváznych druhov rastlín a živočíchov </t>
    </r>
    <r>
      <rPr>
        <sz val="9"/>
        <rFont val="Times New Roman"/>
        <family val="1"/>
        <charset val="238"/>
      </rPr>
      <t>v zmysle uplatňovania povinností praktickej starostlivosti vyplývajúcich z právnych predpisov – zákon č. 150/2019 Z. z., č. 543/2002 Z. z., č. 503/2003 Z. z., č. 180/1995 Z. z., č. 504/2003 Z. z., č. 229/1991 Z. z., č. 330/1991 Z. z. v znení neskorších predpisov</t>
    </r>
  </si>
  <si>
    <t xml:space="preserve">Manažmentové opatrenia </t>
  </si>
  <si>
    <t>MŽP SR, štátna správa, samospráva, vlastníci</t>
  </si>
  <si>
    <t>a) spolupráca s  vlastníkmi a užívateľmi, upozorňovanie na povinnosť odstraňovania, vrátane organizovania informačných seminárov</t>
  </si>
  <si>
    <t xml:space="preserve">b) likvidácia nepôvodných a inváznych druhov bylín a drevín v prípade neznámych vlastníkov (mesto Vysoké Tatry, sútok Oravy a Váhu) </t>
  </si>
  <si>
    <t>c) odstraňovanie inváznych druhov rastlín podľa § 3 ods. 7 zákona č. 150/2019 a oznamovanie obci odstránenie inváznych druhov rastlín v príslušnom katastrálnom území podľa §3 ods. 8 zákona č. 150/2019 Z. z.</t>
  </si>
  <si>
    <t>d) upozorňovanie na výskyt a potrebu odstraňovania inváznych druhov živočíchov</t>
  </si>
  <si>
    <t>e) preberanie inváznych nepôvodných druhov živočíchov podľa § 23 ods. 2 zákona č. 150/2019 Z. z.</t>
  </si>
  <si>
    <t>f) identifikovanie lokalít, kde boli vysadené nepôvodné dreviny v rozpore s § 7 zákona č. 543/2002 Z. z. a podávanie podnetov na túto činnosť na príslušné orgány ochrany prírody.</t>
  </si>
  <si>
    <t>g) vykonávanie opatrení na rýchlu eradikáciu inváznych nepôvodných druhov na základe poverenia príslušného okresného úradu</t>
  </si>
  <si>
    <t>03.02</t>
  </si>
  <si>
    <t>Starostlivosť o nelesné biotopy a chránené druhy rastlín</t>
  </si>
  <si>
    <t>MŽP SR, štátna správa, vlastníci</t>
  </si>
  <si>
    <t>a) realizácia praktickej starostlivosti v zmysle uplatňovania povinností praktickej starostlivosti vyplývajúcich z právnych predpisov – zákon č. 543/2002 Z. z., č. 503/2003 Z. z., č. 180/1995 Z. z., č. 504/2003 Z. z., č. 229/1991 Z. z., č. 330/1991 Z. z. v znení neskorších predpisov (Belianske lúky, Vysoká bazička,  Gánovské slaniská , Spišskoteplické slatiny, Poš, Švihrová, Brezové, Medzi bormi, Peciská, Švábovská stráň, Mraznica, Mokriny)</t>
  </si>
  <si>
    <t>b) spoplupráca na aktivitách v rámci projektu ŠOP SR "Manažmentové opatrenia v nelesných biotopoch chránených území – prvá etapa (akronym "Manažmenty I.)"</t>
  </si>
  <si>
    <t>c) opatrenia na kompenzovanie negatívnych účinkov na biotopy (§ 1 ods. 3 a ods. 4 vyhlášky 170/2021 Z. z.) - vytváranie návrhu vhodných lokalít pre kompenzovanie negatívnych účinkov na biotopy európskeho a národného významu, komunikácia s  vlastníkmi, správcami a užívateľmi pozemkov v súvislosti s možnosťami realizácie kompenzačných opatrení negatívnych účinkov na biotopy; realizácia opatrení v zmysle rozhodnutia OÚ</t>
  </si>
  <si>
    <t>03.03</t>
  </si>
  <si>
    <r>
      <t xml:space="preserve"> Starostlivosť o chránené stromy</t>
    </r>
    <r>
      <rPr>
        <sz val="9"/>
        <rFont val="Times New Roman"/>
        <family val="1"/>
        <charset val="238"/>
      </rPr>
      <t xml:space="preserve"> </t>
    </r>
  </si>
  <si>
    <t>a) zabezpečenie praktickej starostlivosti o chránených stromov a ich skupín, vrátane stromoradí   (Dub v Prosieku - 1ks, Lipa v Ďuricovom sade - 1ks (k.ú. Lipt. Anna)</t>
  </si>
  <si>
    <t xml:space="preserve">b) diagnostika zdravotného stavu rizikových chránených stromov </t>
  </si>
  <si>
    <t>c) kontrola realizovaných opatrení praktickej starostlivosti</t>
  </si>
  <si>
    <t>03.04</t>
  </si>
  <si>
    <t xml:space="preserve"> Starostlivosť o chránené živočíchy</t>
  </si>
  <si>
    <t>a) kontrola hniezdenia sov a dravcov, vrátane riešenia podnetov na zabezpečenie ochrany hniezdísk podľa § 4, účasť na konaniach, kontroly hniezdísk riešených rozhodnutiami OÚ a plnenie povinností vyplývajúcich z týchto rozhodnutí</t>
  </si>
  <si>
    <t>b) mapovanie, monitoring, prekládky a oprava hniezd bociana bieleho Liptovský Ondrej a Važec</t>
  </si>
  <si>
    <t>c) úprava a zlepšenie hniezdnych podmienok pre vtáctvo, oprava/inštalácia búdok dutinových hniezdičov, sokolov, sov a spevavcov, riešenie problematiky dážďovníkov a belorítok pri zatepľovaní a rekonštrukciách budov</t>
  </si>
  <si>
    <t>d) kontrola úhynu vtákov pod stĺpmi elektrického vedenia</t>
  </si>
  <si>
    <t>e) úprava liahnísk obojživelníkov a plazov</t>
  </si>
  <si>
    <t>f) ochrana netopierov: riešenie problematiky netopierov v budovách a v podzemných priestoroch, čistenie budov s výskytom netopierov, inštalácia búdok a realizácia opatrení pri zatepľovaní a rekonštrukciách budov</t>
  </si>
  <si>
    <t>g) kontrola hniezdisk orla skalného 12 lokalít v rámci TANAPu a Chočských vrchov a kontrola hniezdisk orla kriklavého 10 lokalít v rámci TANAPu, Liptovskej a Podtatranskej kotliny</t>
  </si>
  <si>
    <t xml:space="preserve">h) realizácia technických opatrení na zníženie mortality obojživelníkov (k.ú. Liptovský Trnovec, Mlynčeky, Zuberec) a iných živočíchov na bariérových prvkoch v krajine a získavanie a evidencia úhynu chránených živočíchov vplyvom bariérových prvkov v krajine </t>
  </si>
  <si>
    <t>03.05</t>
  </si>
  <si>
    <t xml:space="preserve">Prevádzka sústavy záchranných zariadení a zabezpečenie starostlivosti o hendikepované živočíchy </t>
  </si>
  <si>
    <t>a) Zabezpečenie starostlivosti o hendikepované živočíchy v rámci TANAPu</t>
  </si>
  <si>
    <t xml:space="preserve"> -  prevádzka záchranných zariadení</t>
  </si>
  <si>
    <t xml:space="preserve"> -  evidencia v zmysle platných predpisov a metodická príručka k postupu nakladania s hendikepmi</t>
  </si>
  <si>
    <t xml:space="preserve"> -  odber a prevoz nahlásených hendikepovaných živočíchov</t>
  </si>
  <si>
    <t>b) Prevádzka sústavy záchranných zariadení mimo TANAPu</t>
  </si>
  <si>
    <t xml:space="preserve"> -   úhrada výdavkov spojených so starostlivosťou o choré, zranené alebo poškodené chránené živočíchy</t>
  </si>
  <si>
    <t xml:space="preserve"> -  prijímanie oznámení o nájdených chránených živočíchoch </t>
  </si>
  <si>
    <t xml:space="preserve"> -  určovanie nakladania s chránenými živočíchmi a vedenie evidencie</t>
  </si>
  <si>
    <t>MŽP SR</t>
  </si>
  <si>
    <t>03.06</t>
  </si>
  <si>
    <t xml:space="preserve">Označovanie chránených území (CHÚ) a chránených stromov (CHS) </t>
  </si>
  <si>
    <t xml:space="preserve">Označenie   </t>
  </si>
  <si>
    <t>a)  základné označenie nových CHÚ (vrátane ÚEV)  (štátny znak a kategória)</t>
  </si>
  <si>
    <t>b)  doplnkové označenie CHÚ (piktogramy, stupne ochrany, informačné tabule, obvodové značenie)</t>
  </si>
  <si>
    <t>c)  obnova chýbajúceho a poškodeného označenia CHÚ</t>
  </si>
  <si>
    <t>d)  označenie nových CHS a obnova chýbajúceho a poškodeného označenia CHS</t>
  </si>
  <si>
    <t>03.07</t>
  </si>
  <si>
    <t>Predchádzanie vzniku škôd spôsobených určenými druhmi živočíchov, ich riešenie a manažment určených živočíchov</t>
  </si>
  <si>
    <t xml:space="preserve">Spolupráca s orgánmi štátnej správy, formuláre, centrálna databáza      </t>
  </si>
  <si>
    <t>a) účasť na komisionálnom šetrení škôd a spolupráca so štátnou správou pri šetrení škôd</t>
  </si>
  <si>
    <t>b)  pravidelné dopĺňanie škôd spôsobených chránenými živočíchmi do informačného systému na šetrenie škôd</t>
  </si>
  <si>
    <t>c) vedenie evidencie škôd v informačnom systéme na šetrenie škôd</t>
  </si>
  <si>
    <t>d) spolupráca pri príprave usmernení</t>
  </si>
  <si>
    <t>e)  zefektívnenie preventívnych metód pred vznikom škôd, následná propagácia a podpora praktických opatrení
f) úhrada nákladov vzniknutých škodami spôsobenými poľovnou zverou na poľnohospodárskych pozemkoch</t>
  </si>
  <si>
    <t>03.08</t>
  </si>
  <si>
    <t xml:space="preserve">Realizácia schválených programov starostlivosti (PS) o CHVÚ a chránené územia </t>
  </si>
  <si>
    <t>Manažmentové opatrenia, administrácia, kontrola výkonu</t>
  </si>
  <si>
    <t xml:space="preserve">a) realizácia vybraných opatrení zo schválených PS chránené územia (PR, CHA, PP) </t>
  </si>
  <si>
    <t>b) odpočet plnenia opatrení a realizačných aktivít</t>
  </si>
  <si>
    <t>03.09</t>
  </si>
  <si>
    <t xml:space="preserve">Zlepšovanie stavu druhov a biotopov európskeho významu v lesných ekosystémoch </t>
  </si>
  <si>
    <t>uzavreté zmluvy o starostlivosti a zmluvy o finančnom príspevku</t>
  </si>
  <si>
    <t>ŠOP SR, vlastníci</t>
  </si>
  <si>
    <t xml:space="preserve">spolupráca na projekte PBOL so ŠOP SR, realizácia opatrení v lesných ekosystémoch, zvyšovanie informovanosti o možnostiach a výhodách šetrného – prírode blízkeho obhospodarovania lesov, výkup pozemkov </t>
  </si>
  <si>
    <t>Práce celospoločenského významu</t>
  </si>
  <si>
    <t>03.10</t>
  </si>
  <si>
    <t>a) Údržba turistických značených chodníkov - bežná údržby, väčšie opravy, dláždenie, údržba a výstavba premostení, výstavba zábran, zvyšovanie bezpečnosti pohybu návštevníkov, prerezávanie chodníkov v kosodrevine, v pásme lesa , technické pomôcky na chodníkoch - reťaze a pod.</t>
  </si>
  <si>
    <t>35000,00          117330,00</t>
  </si>
  <si>
    <t>D-MPRV                              EF</t>
  </si>
  <si>
    <t>03.11</t>
  </si>
  <si>
    <t>b) Ochrana a estetika prírody, turistická infraštruktúra -  prevádzka horolezeckého táboriska v Bielovodskej doline, Symbolického cintorína, spočítanie návštevnosti čistenie priestorov po návštevníkoch, ochranné služby, budovanie a údržba pútačov, kosenie horských lúk, výsaba a úprava zelene</t>
  </si>
  <si>
    <t>50000,00               20670,00                    7000,00</t>
  </si>
  <si>
    <t>D-ON -MPRV            D-MPRV                              EF</t>
  </si>
  <si>
    <t>03.12</t>
  </si>
  <si>
    <t>c) Ochrana vodného režimu - čistenie potokov, čistenie plies, výstavba protipovodňových zariadení, výstavba a údržba objektov na zarybňovanie, potápačské práce, protipovodňová ochrana majetku</t>
  </si>
  <si>
    <t xml:space="preserve">30000,00               14000,00         17000,00 </t>
  </si>
  <si>
    <t>manažmentové opatrenia</t>
  </si>
  <si>
    <t>verejnosť, odborná verejnosť</t>
  </si>
  <si>
    <t>03.13</t>
  </si>
  <si>
    <t>d ) Ochrana živočíšstva - výstavba a údržba kŕmnych zariadení, soľníkov, starostlivosť o políčka pre zver, zber semena na zimné prikrmovanie zveri, ochranná služba proti škodám spôsobených zverou v poľnohospodárskych kultúrach, v lese</t>
  </si>
  <si>
    <t>30000,00               19000,00                          30998,00</t>
  </si>
  <si>
    <t>03.14</t>
  </si>
  <si>
    <t xml:space="preserve">e) Starostlivosť o genofond rýb - chov rýb, zarybňovanie tatranských potokov </t>
  </si>
  <si>
    <t xml:space="preserve">30000,00               8280,00                                 36720,00      </t>
  </si>
  <si>
    <t>Starostlivosť o lesné ekosystémy</t>
  </si>
  <si>
    <t>03.15</t>
  </si>
  <si>
    <t xml:space="preserve">a.) Umelá obnova lesa - zalesňovanie plôch </t>
  </si>
  <si>
    <t>2000,00                   146000,00</t>
  </si>
  <si>
    <t>ON VZ                      VZ</t>
  </si>
  <si>
    <t>praktická starostlivosť o lesné ekosystémy</t>
  </si>
  <si>
    <t xml:space="preserve">verejnosť, štátna správa, </t>
  </si>
  <si>
    <t>03.16</t>
  </si>
  <si>
    <t>b.) Spolupôsosbenie pri prirodzenej obnove lesa</t>
  </si>
  <si>
    <t>VZ</t>
  </si>
  <si>
    <t>03.17</t>
  </si>
  <si>
    <t xml:space="preserve">c.) Odstraňovanie, preskávanie, prerezávanie zbytokov po náhodnej ťažbe </t>
  </si>
  <si>
    <t>1000,00                   51200,00</t>
  </si>
  <si>
    <t>03.18</t>
  </si>
  <si>
    <t xml:space="preserve">d.) Ochrana mladých lesných porastov - vyžínanie buriny, ochrana proti zveri, burine, výstavba minioplôtkov </t>
  </si>
  <si>
    <t>2000,00                  150200,00</t>
  </si>
  <si>
    <t>03.19</t>
  </si>
  <si>
    <t xml:space="preserve">e.) Prečistky </t>
  </si>
  <si>
    <t>181918,00             2000,00                  65482,00</t>
  </si>
  <si>
    <t>EF                             ON VZ                       VZ</t>
  </si>
  <si>
    <t>03.20</t>
  </si>
  <si>
    <t>f.) Ochrana lesa - proti hmyzím škodcom, proti lúpaniu zveri, údržba ochranných chodníkov, zriaďoavnie lapákov, lapačov, asanácia lapačov a lapákov, lúpanie dreva</t>
  </si>
  <si>
    <t>95150,00            86888,00</t>
  </si>
  <si>
    <t>03.21</t>
  </si>
  <si>
    <t>g.) Ostatné práce - udržiavanie presekov, pásov, odstraňovanie nežiadúcej tenčiny, krov, odstrańovanie zbytkov po kalamite, oplocovanie, ťažbová činnosť</t>
  </si>
  <si>
    <t>15000,00            31900,00</t>
  </si>
  <si>
    <t>Semenárstvo a škôlkárstvo</t>
  </si>
  <si>
    <t>03.22</t>
  </si>
  <si>
    <t>a.) Semenárstvo - údržba, dopĺňanie vrúbľovancami, kosenie, tvarovanie, ochrana, zber semien, lúštenie semien</t>
  </si>
  <si>
    <t>2000,00                  30000,00</t>
  </si>
  <si>
    <t>03.23</t>
  </si>
  <si>
    <t>d.) Škôlkárstvo - príprava pôdy, siatie, zakladanie, škôlkovanie, vyzdvihovanie, obaľovanie, pletie, zavlažovanie, opravy oplotenia, údržba snehových jám</t>
  </si>
  <si>
    <t>40000,00                93000,00</t>
  </si>
  <si>
    <t>Starostlivosť o lúčne ekosystémy</t>
  </si>
  <si>
    <t>03.24</t>
  </si>
  <si>
    <t>a.) Výroba sena a senáže</t>
  </si>
  <si>
    <t>1700         40000,00</t>
  </si>
  <si>
    <t>03.25</t>
  </si>
  <si>
    <t>b.) Ostatná starostlivosť o lúky, čistenie, mulčovanie, drobná lesná výroba</t>
  </si>
  <si>
    <t>1000,00     18300,00</t>
  </si>
  <si>
    <t>Spolu 03.00 „Starostlivosť o osobitne chránené časti prírody a krajiny “</t>
  </si>
  <si>
    <t>ON VZ</t>
  </si>
  <si>
    <t>401066,00  140000,00     96950,00   2000,00</t>
  </si>
  <si>
    <t>EF                    D-ON MPRV         D-MPRV     MŽP</t>
  </si>
  <si>
    <t>04.00 Monitoring, mapovanie a výskum</t>
  </si>
  <si>
    <t>04.01</t>
  </si>
  <si>
    <t xml:space="preserve">Mapovanie výskytu inváznych druhov rastlín a živočíchov Slovenskej republiky a inváznych druhov vzbudzujúcich obavy Únie v rámci Slovenska  (údaje z mapovania vložené ako výskytové údaje v KIMS) </t>
  </si>
  <si>
    <t xml:space="preserve">Databázy, KIMS, podklady                   pre dokumentáciu OPaK     </t>
  </si>
  <si>
    <t>verejnosť, štátna správa</t>
  </si>
  <si>
    <t>a) prieskum a monitoring podľa § 5 ods. 3 zákona č. 150/2019 Z. z.</t>
  </si>
  <si>
    <t>b) pri pochybnostiach určuje, či ide o invázny nepôvodný druh zaradený v národnom zozname alebo v zozname Európskej únie a  zaevidovanie jeho výskytu</t>
  </si>
  <si>
    <t>04.02</t>
  </si>
  <si>
    <t>Mapovanie ohrozených a chránených druhov a biotopov zamerané na druhy rastlín, vybraných skupín živočíchov a biotopy</t>
  </si>
  <si>
    <t>štátna správa</t>
  </si>
  <si>
    <t>a) mapovanie populácií druhov rastlín a živočíchov národného významu  (údaje z mapovania vložené ako výskytové údaje v KIMS)</t>
  </si>
  <si>
    <t>b) inventarizačné prieskumy chránených území (Čikovská, Osobitá, Brezina, Trstinné lúky)</t>
  </si>
  <si>
    <t>c) mapovanie biotopov pre tvorbu celoslovenskej mapy biotopov/ekosystémov</t>
  </si>
  <si>
    <t>d) mapovanie výskytu druhov a biotopov v zmysle požiadaviek EK (Scientific Reserve)</t>
  </si>
  <si>
    <t>e) inventarizácia starších prírodoochranársky a ekosystémovo cenných lesných porastov za účelom zabezpečenia ich trvalej ochrany a prežitia bez priamych antropických vplyvov.</t>
  </si>
  <si>
    <t>f) mapovanie lokalít s výskytom cenných krajinných prvkov (tzv. pasienkových lesov, prvkov zelenej infraštruktúry a i.) a identifikácia území s možnosťou vytvorenia nových lokalít - pre potreby napĺňania cieľov Spoločnej poľnohospodárskej politiky</t>
  </si>
  <si>
    <t>g) mapovanie zachovaných úsekov vodných tokov a brehových porastov</t>
  </si>
  <si>
    <t>04.03</t>
  </si>
  <si>
    <t xml:space="preserve">Geologický a geomorfologický prieskum významných anorganických javov a foriem </t>
  </si>
  <si>
    <t xml:space="preserve">Databázy, podklady                   pre dokumentáciu OPaK     </t>
  </si>
  <si>
    <t>a) inventarizačný výskum penovcov, travertínov a vodopádov</t>
  </si>
  <si>
    <t>b) inventarizačný výskum iných anorganických foriem a javov</t>
  </si>
  <si>
    <t>04.04</t>
  </si>
  <si>
    <t>Ekosystémové služby (MAES-SK)</t>
  </si>
  <si>
    <t xml:space="preserve">TANAP      </t>
  </si>
  <si>
    <t>podklady a metodické východiská pre hodnotenie ekosystémových služieb</t>
  </si>
  <si>
    <t xml:space="preserve">spolupráca na tvorbe mape ekosystémov  a hodnotení jednotlivých ekosystémových služieb </t>
  </si>
  <si>
    <t>04.05</t>
  </si>
  <si>
    <t>Biologický a ekologický výskum pre potreby ochrany prírody</t>
  </si>
  <si>
    <t>vrátane výskumu zameraného na invázne druhy</t>
  </si>
  <si>
    <t>Výskum, monitoring stavu lesa a prírody, Múzeum a knižnica , Expozícia tatranskej prírody</t>
  </si>
  <si>
    <t xml:space="preserve">databázy, podklady                   pre dokumentáciu OPaK     </t>
  </si>
  <si>
    <t>verejnosť, štátna správa, odborná verejnosť</t>
  </si>
  <si>
    <t>04.06.</t>
  </si>
  <si>
    <t>a) Výskumné projekty a monitoring, prevádzka knižnice, výchovno-vzdelávacie aktivity, publikačná činnost, účasť na seminároch, odborných stretnutiach, podklady pre štátne orgány a organizácie, organizovanie konferencií, účasť vo vedeckých radách, a komisiách</t>
  </si>
  <si>
    <t>128880 ,00                    2431,00</t>
  </si>
  <si>
    <t>D-ON MPRV               EF</t>
  </si>
  <si>
    <t>04.07.</t>
  </si>
  <si>
    <t>b) Činnosť Múzea TANAPu, zbierkotvorná a múzejná činnosť</t>
  </si>
  <si>
    <t>20790,00                3000,00</t>
  </si>
  <si>
    <t>D-ON MPRV           D-MPRV</t>
  </si>
  <si>
    <t>04.08</t>
  </si>
  <si>
    <t>c) Činnosť ETP</t>
  </si>
  <si>
    <t>50000,00                            600,00</t>
  </si>
  <si>
    <t>D- ON MPRV        D-MPRV</t>
  </si>
  <si>
    <t>04.09</t>
  </si>
  <si>
    <t>Monitoring biotopov a druhov európskeho významu</t>
  </si>
  <si>
    <t>651,00                           349,00</t>
  </si>
  <si>
    <t>MŽP SR                    EF</t>
  </si>
  <si>
    <t>informačný systém, databázy, správy pre EK</t>
  </si>
  <si>
    <t>ŠOPSR, MŽP SR, EK, štátna správy, odborná verejnosť, verejnosť, TANAP</t>
  </si>
  <si>
    <t>a) realizácia monitoringu na trvalých monitorovacích lokalitách</t>
  </si>
  <si>
    <t>b) spracovanie a editácia záznamov z výkonu monitoringu do KIMS</t>
  </si>
  <si>
    <t>Spolu  04.00 „Monitoring, mapovanie a výskum“</t>
  </si>
  <si>
    <t>D-ON MPRV</t>
  </si>
  <si>
    <t>D-MPRV</t>
  </si>
  <si>
    <t>MZP SR</t>
  </si>
  <si>
    <t xml:space="preserve">05.00 Prevádzka náučných zariadení, výchova, vzdelávanie, edičná činnosť a propagácia </t>
  </si>
  <si>
    <t>05.01</t>
  </si>
  <si>
    <t xml:space="preserve"> Náučné zariadenia v prírode - zabezpečenie činnosti </t>
  </si>
  <si>
    <t xml:space="preserve">poskytovanie informácií o ochrane prírody, </t>
  </si>
  <si>
    <t>verejnosť, návštevníci chránených území</t>
  </si>
  <si>
    <t>a) sprievodcovská činnosť na náučných chodníkoch, náučných lokalitách</t>
  </si>
  <si>
    <t>b) činnosť informačných stredísk ochrany prírody</t>
  </si>
  <si>
    <t>c) náučné chodníky, náučné lokality, informačné body (terénne úpravy, budovanie nových, obnova tabúľ, konštrukcií, návštevníckej infraštruktúry) - obnova a údržba náučných a informačných panelov a tabúľ</t>
  </si>
  <si>
    <t>05.02</t>
  </si>
  <si>
    <t xml:space="preserve">Výchovno-vzdelávacie aktivity pre rôzne cieľové skupiny </t>
  </si>
  <si>
    <t>výstavy, exkurzie, súťaže, vzdelávacie programy</t>
  </si>
  <si>
    <t>verejnosť, školy</t>
  </si>
  <si>
    <t>a) realizácia cieľov a opatrení Rezortnej koncepcie environmentálnej výchovy, vzdelávania a osvety do roku 2025, účasť a ich prezentácia na rezortných podujatiach</t>
  </si>
  <si>
    <t xml:space="preserve">b) podujatia organizované v rámci významných ochranárskych dní </t>
  </si>
  <si>
    <t>c) príprava a realizácia vzdelávacích programov zameraných na ochranu prírody pre školy</t>
  </si>
  <si>
    <t>d) príprava a realizácia výstav a súťaží (výtvarné, literárne, vedomostné, fotografické), nákup/tvorba/tlač bannerov v rámci osvetovej činnosti významných dní, tématických podujatí, či iných vlastných výstav (napr. Noc výskumníkov, Deň Zeme, Envirohry, Šiška, Ekotopfilm, Deň klímy, Deň lesov, Medzinárodný deň biodiverzity, Svetový deň životného prostredia, Danube Day a iné)</t>
  </si>
  <si>
    <t>e) iné aktivity (napr. krúžky, tábory)</t>
  </si>
  <si>
    <t>05.03</t>
  </si>
  <si>
    <t>Interné odborné vzdelávanie</t>
  </si>
  <si>
    <t>porady, školenia</t>
  </si>
  <si>
    <t>zamestnanci TANAP-u</t>
  </si>
  <si>
    <t>a) prieskum potrieb školení a vzdelávania zamestnancov</t>
  </si>
  <si>
    <t>b) porady odborných zamestnancov, strážcov a pracovníkov environmentálnej výchovy</t>
  </si>
  <si>
    <t xml:space="preserve">c) účasť na školeniach, seminároch, workshopoch, konferenciách </t>
  </si>
  <si>
    <t>d) odborné školenia (k prácam vo výškach, k obsluhe motorovej píly a krovinorezu, monitoringu a pod.)</t>
  </si>
  <si>
    <t>05.04</t>
  </si>
  <si>
    <t>Propagačná a edičná činnosť</t>
  </si>
  <si>
    <t>1050,00            50330,00                  2000,00</t>
  </si>
  <si>
    <t>EF                            D-ON MPRV        D-MPRV</t>
  </si>
  <si>
    <t>web stránky, FCB, informačné a propagačné materiály, prezentácie</t>
  </si>
  <si>
    <t>verejnosť</t>
  </si>
  <si>
    <t>a) akcie pre verejnosť - účasť na výstavách, veľtrhoch a iných podujatiach podporujúcich propagáciu organizácie (napr. Týždeň vedy a techniky, Noc výskumníkov, Deň Zeme a iné)</t>
  </si>
  <si>
    <t xml:space="preserve">b) tlačové správy a organizácia tlačových besied s médiami k činnosti organizácie </t>
  </si>
  <si>
    <t>c) prezentácia v médiách (reportáže, rozhlasové relácie, TV príspevky)</t>
  </si>
  <si>
    <t>d) príprava podkladov a prezentácií za účelom propagácie slovenskej prírody</t>
  </si>
  <si>
    <t>e) súčinnosť pri organizovaní informačných aktivít MŽP SR</t>
  </si>
  <si>
    <t>05.05</t>
  </si>
  <si>
    <t>Propagácia biosférických rezervácií (BR)</t>
  </si>
  <si>
    <t>web stránka</t>
  </si>
  <si>
    <t xml:space="preserve">propagácia BR, vytvorenie a priebežná aktualizácia web stránky pre BR </t>
  </si>
  <si>
    <t>05.06</t>
  </si>
  <si>
    <t xml:space="preserve">Aktualizácie obsahu internetových stránok </t>
  </si>
  <si>
    <t>web stránka, FCB</t>
  </si>
  <si>
    <t xml:space="preserve">a) aktualizácia internetových stránok a intranetových aplikácií </t>
  </si>
  <si>
    <t>b) aktualizácia stránok na sociálnych sieťach</t>
  </si>
  <si>
    <t>c) sprístupňovanie informácií prostredníctvom EWOBOX (www.ewobox.sk)</t>
  </si>
  <si>
    <t>Ekologická výchova a propagácia</t>
  </si>
  <si>
    <t>časopis Tatry, informačné a propagačné materiály, prezentácie</t>
  </si>
  <si>
    <t>05.07.</t>
  </si>
  <si>
    <t xml:space="preserve">Časopis TATRY </t>
  </si>
  <si>
    <t>35000,00                  15000,00           670,00</t>
  </si>
  <si>
    <t>D-ON MPRV                 D-MPRV             EF</t>
  </si>
  <si>
    <t>05.08</t>
  </si>
  <si>
    <t>Lesná pedagogika, práca so školami, príprava náučných materiálov pre lesnú pedagogiku</t>
  </si>
  <si>
    <t xml:space="preserve">D-MPRV                 </t>
  </si>
  <si>
    <t>Spolu 05.00 „Výchova a vzdelávanie, edičná činnosť a propagácia“</t>
  </si>
  <si>
    <t>06.00  REPORTING, INFORMATIKA A DOKUMENTÁCIA</t>
  </si>
  <si>
    <t>06.01</t>
  </si>
  <si>
    <t xml:space="preserve">Tvorba a aktualizácia databáz a GIS vrstiev chránených území (CHÚ), chránených stromov (CHS) a iných záujmových objektov, v súlade s úlohy vyplývajúce zo zákona č. 305/2017 Z.z. o elektronickej podobe výkonu pôsobnosti orgánov verejnej moci a o zmene a doplnení niektorých zákonov (zákon o e-Governmente), zákona č. 95/2019 Z.z. o informačných technológiách vo verejnej správe a o zmene a doplnení niektorých zákonov, zákona č. 3/2010 Z.z. o národnej infraštruktúre pre priestorové informácie a uznesení vlády SR č. 104/2017, 
č. 346/2017 a č. 553/2019
</t>
  </si>
  <si>
    <t>Odborný podklad, databáza, GIS vrstvy</t>
  </si>
  <si>
    <t>OÚŽP, MŽP SR, ŠOP SR, SIŽP, odborná verejnosť</t>
  </si>
  <si>
    <t>a) priebežná aktualizácia GIS vrstiev CHÚ a CHS, postupné aktualizovanie vrstvy CHÚ v kategórii CHA, PP, PR na parcelný stav</t>
  </si>
  <si>
    <t xml:space="preserve">b) vytvorenie a aktualizácia GIS vrstvy stupňov ochrany </t>
  </si>
  <si>
    <t>c) vytvorenie a údržba záväznej GIS vrstvy ÚEV pre konsolidované znenie legislatívneho predpisu</t>
  </si>
  <si>
    <t xml:space="preserve">d) priebežné posudzovanie a dokumentovanie podnetov na významné CHÚ a CHS </t>
  </si>
  <si>
    <t>e) doplňovanie a aktualizácia databázy povrchových anorganických javov a lomov pre potreby ochrany prírody</t>
  </si>
  <si>
    <t xml:space="preserve">f) manažment údajov, hodnotenie kvality údajov,  poskytovanie údajov </t>
  </si>
  <si>
    <t>g) implementovanie API rozhraní pre poskytovanie referenčných údajov a otvorených datasetov v roli poskytovateľa</t>
  </si>
  <si>
    <t>06.02</t>
  </si>
  <si>
    <t>Reporting pre Európsku komisiu a  Európsku environmentálnu agentúru</t>
  </si>
  <si>
    <t>Vyplnené formuláre, databázy, pripravené priestorové informácie</t>
  </si>
  <si>
    <t>MŽP SR, ŠOP SR, Európska komisia, EEA</t>
  </si>
  <si>
    <t>a) poskytnutie podkladov pre ŠOP SR pre správy v zmysle smernice o biotopoch a smernice o vtákoch</t>
  </si>
  <si>
    <t>b)  spolupráca pri správe databázy území Natura 2000 (Štandardný dátový formulár/SDF)</t>
  </si>
  <si>
    <t>06.03</t>
  </si>
  <si>
    <t>Príprava podkladov pre výročné správy</t>
  </si>
  <si>
    <t>Odborný podklad</t>
  </si>
  <si>
    <t>MŽP SR, rezortné organizácie, MPaRV SR, verejnosť</t>
  </si>
  <si>
    <t xml:space="preserve">správa o stave životného prostredia, zelená správa,  štatistický úrad,  štatistiky pre OECD,  správa o stave vodného hospodárstva,  </t>
  </si>
  <si>
    <t>06.04</t>
  </si>
  <si>
    <t>Tvorba odborných materiálov v oblasti informatiky a vedenie Štátneho zoznamu osobitne chránených častí prírody a krajiny (štátny zoznam)</t>
  </si>
  <si>
    <t>Štátna správa, verejnosť</t>
  </si>
  <si>
    <t xml:space="preserve">a) podklady pre zápis CHÚ do katastra nehnuteľnosti </t>
  </si>
  <si>
    <t>b) aktualizácia údajov do  Štátneho zoznamu CHÚ</t>
  </si>
  <si>
    <t>c) mapové podklady k stanoviskám, správam, posúdeniam, atď.</t>
  </si>
  <si>
    <t>d)  tvorba štatistických výstupov a analýz v GIS</t>
  </si>
  <si>
    <t>06.05</t>
  </si>
  <si>
    <t xml:space="preserve">Zabezpečenie prevádzky, tvorba a údržba a aktualizácia hardwarového a softwarového vybavenia </t>
  </si>
  <si>
    <t>Zabezpečenie fungovania IS S TANAPu</t>
  </si>
  <si>
    <t>S TANAPu</t>
  </si>
  <si>
    <r>
      <t>a)</t>
    </r>
    <r>
      <rPr>
        <sz val="7"/>
        <rFont val="Times New Roman"/>
        <family val="1"/>
        <charset val="238"/>
      </rPr>
      <t>  </t>
    </r>
    <r>
      <rPr>
        <sz val="9"/>
        <rFont val="Times New Roman"/>
        <family val="1"/>
        <charset val="238"/>
      </rPr>
      <t>servis a údržba serverov a IT infraštruktúry  a správa počítačovej siete (HW)</t>
    </r>
  </si>
  <si>
    <t>b) správa počítačovej siete, antivírusová ochrana, podpora užívateľských aplikácií</t>
  </si>
  <si>
    <t>c) administrácia webového servera</t>
  </si>
  <si>
    <t>d) zabezpečenie a aktualizácia nevyhnutých SW, licencií, prechod na niektoré OpenSource riešenia</t>
  </si>
  <si>
    <t xml:space="preserve">e) správa, prevádzka a údržba zabezpečovacích systémov </t>
  </si>
  <si>
    <t xml:space="preserve">f) nákup HW a SW pre 10 zamestnancov </t>
  </si>
  <si>
    <t>g)  administrácia a vývoj internetových, intranetových stránok a aplikácií</t>
  </si>
  <si>
    <t>h) zabezpečenie internetového pripojenia S TANAP-u</t>
  </si>
  <si>
    <t>Spolu 06.00 „Reporting, informatika a dokumentácia“</t>
  </si>
  <si>
    <r>
      <t xml:space="preserve">07.00 Investičné akcie, budovanie a údržba zariadení                                                                                                               </t>
    </r>
    <r>
      <rPr>
        <b/>
        <sz val="9"/>
        <color indexed="10"/>
        <rFont val="Times New Roman"/>
        <family val="1"/>
      </rPr>
      <t xml:space="preserve">                           </t>
    </r>
    <r>
      <rPr>
        <b/>
        <sz val="18"/>
        <color indexed="8"/>
        <rFont val="Times New Roman"/>
        <family val="1"/>
      </rPr>
      <t xml:space="preserve">  </t>
    </r>
    <r>
      <rPr>
        <b/>
        <sz val="18"/>
        <color indexed="8"/>
        <rFont val="Times New Roman"/>
        <family val="1"/>
        <charset val="238"/>
      </rPr>
      <t xml:space="preserve">                                                                                                                                                                       </t>
    </r>
  </si>
  <si>
    <t>07.01</t>
  </si>
  <si>
    <t>Výstavba, rekonštrukcia a údržba objektov environmentálnej výchovy – náučné zariadenia</t>
  </si>
  <si>
    <t>náučné zariadenia</t>
  </si>
  <si>
    <t xml:space="preserve">a) údržba náučných chodníkov, náučných lokalít, informačných bodov, informačných stredísk (oprava tabúľ, prístreškov, lavičiek, terénne úpravy, obnova náterov)
</t>
  </si>
  <si>
    <t>07.02</t>
  </si>
  <si>
    <t xml:space="preserve">Oprava a údržba motorových vozidiel a modernizácia vozového parku </t>
  </si>
  <si>
    <t>vozový park</t>
  </si>
  <si>
    <t>zasmestnanci S TANAP-u</t>
  </si>
  <si>
    <t>a) nevyhnutné opravy vozidiel pre premávku na pozemných komunikáciách v zmysle vyhlášky (STK, EK a pod.)</t>
  </si>
  <si>
    <t>b)  príprava a realizácia VO, nákup vozidiel</t>
  </si>
  <si>
    <t>Opravy a údržby budov a stavieb</t>
  </si>
  <si>
    <t>budovy, objekty S TANAP-u</t>
  </si>
  <si>
    <t>zasmestnanci S TANAP-u, verejnosť</t>
  </si>
  <si>
    <t>07.03</t>
  </si>
  <si>
    <r>
      <t xml:space="preserve">Opravy a údržba lesných ciest, zvážnic a odvozných miest - </t>
    </r>
    <r>
      <rPr>
        <sz val="9"/>
        <color indexed="8"/>
        <rFont val="Times New Roman"/>
        <family val="1"/>
        <charset val="238"/>
      </rPr>
      <t>opravy povrchov ciest štrkových, asfaltových, cementovej stabilizácie, opravy oporných múrov a izbíc, opravy a údržba odrážok, čistenie priekop, opravy a údržba (čistenie) priepustov, opravy mostov, starostlivosť o dopravné značenie a rampy, zimné značenie, údržby, pluhovanie</t>
    </r>
  </si>
  <si>
    <t>227000,00                          3000,00       10000,00</t>
  </si>
  <si>
    <t>VZ                                   ON VZ                    EF</t>
  </si>
  <si>
    <t>07.04</t>
  </si>
  <si>
    <r>
      <t>Opravy a udržiavanie budov  -</t>
    </r>
    <r>
      <rPr>
        <sz val="9"/>
        <color indexed="8"/>
        <rFont val="Times New Roman"/>
        <family val="1"/>
        <charset val="238"/>
      </rPr>
      <t xml:space="preserve"> opravy na stavebných konštrukciách, inštalačné práce – elektrika, voda, plyn, kúrenie, revízie, chystanie palivového dreva, čistenie komínov, upratovanie, pranie prácdlo, vývoz odpadu , odpisy, dane, poplatky, energie</t>
    </r>
  </si>
  <si>
    <t>154000,00               66000,00         323000,00</t>
  </si>
  <si>
    <t>VZ                       ON VZ                EF</t>
  </si>
  <si>
    <t>07.05</t>
  </si>
  <si>
    <r>
      <t xml:space="preserve">Opravy a udžiadavanie ostatných stavieb - </t>
    </r>
    <r>
      <rPr>
        <sz val="9"/>
        <color indexed="8"/>
        <rFont val="Times New Roman"/>
        <family val="1"/>
        <charset val="238"/>
      </rPr>
      <t>opravy a údržby studní, malých vodných elektrárni, vodovodov, elektrických a plynových prípojok, osvetlení , odpisy, dane, poplatky, energie</t>
    </r>
  </si>
  <si>
    <t>57000,00                  3000,00                3000,00</t>
  </si>
  <si>
    <t>VZ                           ON VZ                 EF</t>
  </si>
  <si>
    <t>07.06.</t>
  </si>
  <si>
    <r>
      <t xml:space="preserve">Investičné akcie - </t>
    </r>
    <r>
      <rPr>
        <sz val="9"/>
        <color indexed="8"/>
        <rFont val="Times New Roman"/>
        <family val="1"/>
        <charset val="238"/>
      </rPr>
      <t>rekonštrukcia budovy vo Svite -strecha, odkvapy, brána, oplotenie</t>
    </r>
  </si>
  <si>
    <t>Spolu 07.00 „Investičné akcie, budovanie a údržba zariadení“</t>
  </si>
  <si>
    <t>08.00 Medzinárodná spolupráca</t>
  </si>
  <si>
    <t>08.01</t>
  </si>
  <si>
    <r>
      <t xml:space="preserve">Plnenie úloh vyplývajúcich z Dohovoru o mokradiach </t>
    </r>
    <r>
      <rPr>
        <sz val="9"/>
        <rFont val="Times New Roman"/>
        <family val="1"/>
        <charset val="238"/>
      </rPr>
      <t>(Ramsar, Irán, 1971)</t>
    </r>
  </si>
  <si>
    <t>Odborné podklady, správy, manažmentové opatrenia, propagáci</t>
  </si>
  <si>
    <t>ŠOP SR, MŽP SR, S TANAP</t>
  </si>
  <si>
    <t xml:space="preserve">a) aktualizácia Akčného plánu pre mokrade na roky 2022 – 2024 k aktualizovanému Programu starostlivosti o mokrade Slovenska do r. 2024 </t>
  </si>
  <si>
    <t>b) aktualizácia ramsarských formulárov a máp, mapovanie mokraďových biotopov v povodí rieky Belá (TANAP) a dopracovanie podkladov pre návrh ramsarskej lokality v povodí Belej (v spolupráci s expertmi)</t>
  </si>
  <si>
    <r>
      <t xml:space="preserve">Plnenie úloh Karpatskej iniciatívy pre mokrade </t>
    </r>
    <r>
      <rPr>
        <sz val="9"/>
        <rFont val="Times New Roman"/>
        <family val="1"/>
        <charset val="238"/>
      </rPr>
      <t>(CWI)</t>
    </r>
  </si>
  <si>
    <t xml:space="preserve">a) spolupráca so sekretariátom Ramsarského dohovoru pri aktualizácii Návodu na fungovanie regionálnych iniciatív, činnosť v rámci Pracovnej skupiny dohovoru pre regionálne iniciatívy </t>
  </si>
  <si>
    <t>b) príprava a implementácia relevantných projektov</t>
  </si>
  <si>
    <t>08.02</t>
  </si>
  <si>
    <t>Realizácia programov UNESCO</t>
  </si>
  <si>
    <t>MŽP SR, S TANAP</t>
  </si>
  <si>
    <r>
      <t>Program „Človek a biosféra (</t>
    </r>
    <r>
      <rPr>
        <b/>
        <i/>
        <sz val="9"/>
        <rFont val="Times New Roman"/>
        <family val="1"/>
        <charset val="238"/>
      </rPr>
      <t>Man and Biosphere</t>
    </r>
    <r>
      <rPr>
        <b/>
        <sz val="9"/>
        <rFont val="Times New Roman"/>
        <family val="1"/>
        <charset val="238"/>
      </rPr>
      <t>)“</t>
    </r>
  </si>
  <si>
    <t>a) optimalizácia koordinácie biosférických rezervácií v SR v spolupráci so Slovenským výborom MAB, organizovanie pracovných rokovaní</t>
  </si>
  <si>
    <t>b) jarné a jesenné zasadnutie Slovenského výboru MAB</t>
  </si>
  <si>
    <t>c)  implementácia Sevillskej stratégie pre BR, Madridského akčného plánu pre BR a Limského akčného plánu, príprava Národného akčného plánu na implementáciu Limského akčného plánu</t>
  </si>
  <si>
    <t>d) organizovanie zasadnutí koordinačných rád jednotlivých BR</t>
  </si>
  <si>
    <t xml:space="preserve">e)  implementácia akčných plánov pre jednotlivé BR </t>
  </si>
  <si>
    <t>f) stretnutia s vedeckými a odbornými subjektmi</t>
  </si>
  <si>
    <t>08.03</t>
  </si>
  <si>
    <t xml:space="preserve">Bilaterálna spolupráca s organizáciami ochrany prírody a krajiny v susedných a ostatných krajinách </t>
  </si>
  <si>
    <t>podpísané dohody, spopulpráca</t>
  </si>
  <si>
    <t>S TANAP-u</t>
  </si>
  <si>
    <t xml:space="preserve">a) realizácia a aktualizácia podpísaných bilaterálnych dohôd a vykonávacích protokolov; príprava a realizácia spoločných projektov: </t>
  </si>
  <si>
    <r>
      <rPr>
        <b/>
        <sz val="9"/>
        <rFont val="Times New Roman"/>
        <family val="1"/>
        <charset val="238"/>
      </rPr>
      <t>Poľsko</t>
    </r>
    <r>
      <rPr>
        <sz val="9"/>
        <rFont val="Times New Roman"/>
        <family val="1"/>
        <charset val="238"/>
      </rPr>
      <t xml:space="preserve"> - spolupráca s Tatrzańskim Parkom Narodowym </t>
    </r>
  </si>
  <si>
    <r>
      <t xml:space="preserve">Česko </t>
    </r>
    <r>
      <rPr>
        <sz val="9"/>
        <rFont val="Times New Roman"/>
        <family val="1"/>
        <charset val="238"/>
      </rPr>
      <t>– spolupráca s NP Šumava</t>
    </r>
  </si>
  <si>
    <r>
      <t xml:space="preserve">USA </t>
    </r>
    <r>
      <rPr>
        <sz val="9"/>
        <rFont val="Times New Roman"/>
        <family val="1"/>
        <charset val="238"/>
      </rPr>
      <t>– Rocky Mountain NP</t>
    </r>
  </si>
  <si>
    <t>Spolu 08.00 „Medzinárodná spolupráca“</t>
  </si>
  <si>
    <t>09.00 Príprava a realizácia projektov</t>
  </si>
  <si>
    <t>09.01</t>
  </si>
  <si>
    <t xml:space="preserve">Technická asistencia pre projekty </t>
  </si>
  <si>
    <t>Projektové žiadosti, zámery, usmernenia, metodické dokumenty, monitorovacie správy</t>
  </si>
  <si>
    <t>ŠOPSR, MŽP SR, RO operačných programov, donori</t>
  </si>
  <si>
    <t xml:space="preserve">a) monitoring výziev, identifikácia donorov a možností zapojenia sa do projektov, činnosť Projektovej rady ŠOP SR </t>
  </si>
  <si>
    <t>b) príprava podkladov, koordinácia prípravy, spracovanie a príprava projektov (najmä OP KŽP, NFM, INTERREG, Envirofond, LIFE, Program spolupráce  INTERREG SK-AT, SK-HU, SK-CZ, PL-SK a i.)</t>
  </si>
  <si>
    <t xml:space="preserve">c) koordinácia a podpora implementácie projektov, vrátane verejného obstarávania a finančného manažmentu </t>
  </si>
  <si>
    <t>d) usmerňovanie a koordinácia manažérov projektov, zabezpečenie koordinovaného kontaktu s implementačnými jednotkami</t>
  </si>
  <si>
    <t>e) súčinnosť pri dopracovaní programových dokumentov pre fondy EÚ</t>
  </si>
  <si>
    <t>f) následné monitorovacie správy k ukončeným projektom, účasť na kontrolách na mieste (OP KZP, INTERREG SK-HU, SK-CZ, SK-AT)</t>
  </si>
  <si>
    <t>g) administrácia poskytovania štátnej pomoci v zmysle aktuálnych schém štátnej pomoci</t>
  </si>
  <si>
    <t>09.02</t>
  </si>
  <si>
    <t xml:space="preserve">OPKŽP – Veľké šelmy 2 </t>
  </si>
  <si>
    <t>odborné podklady, databázy, výkon strážnej služby</t>
  </si>
  <si>
    <t>ŠOPSR, MŽP SR, štátna správa, verejnosť</t>
  </si>
  <si>
    <t>Realizácia opatrení programov starostlivosti o veľké šelmy na Slovensku</t>
  </si>
  <si>
    <t xml:space="preserve">a) spolupráca pri vypracovaní komplexnej databázy komisionálne a nekomisionálne šetrených škôd spôsobených veľkými šelmami                                                                                                                                                b) realizácia fotomonitoringu veľkých šeliem                                                                                                                                     c) realizácia telemetrického sledovania                                                                                                                 d) ochrana biotopov veľkých šeliem pred nežiadúcimi antropickými vplyvmi                                                          
e) realizácia veľkoplošného monitoringu vlka na základe pobytových znakov a medveďa na stacionároch                                                                                                                                                                                                                                                                     </t>
  </si>
  <si>
    <t>OPKŽP</t>
  </si>
  <si>
    <t>09.03</t>
  </si>
  <si>
    <t>Projekt APVV Implementácia Agendy 2030 prostredníctvom biosférických rezervácií (BIO RESERVE)</t>
  </si>
  <si>
    <t>Grantová schéma APVV</t>
  </si>
  <si>
    <t>Odborné podklady, publikácie, vedecké práce, analýzy, štúdie, modely fungovania, pracovné stretnutia, webová stránka</t>
  </si>
  <si>
    <t>ŠOP SR, MŽP SR, MZaEZ SR, UMB, ÚKE SAV</t>
  </si>
  <si>
    <t>Návrh udržateľného inštitucionálnfeho, finančného a legislatívneho modelu fungovania biosférických v podmienkach Slovenska</t>
  </si>
  <si>
    <t>09.04</t>
  </si>
  <si>
    <r>
      <rPr>
        <b/>
        <sz val="9"/>
        <rFont val="Times New Roman"/>
        <family val="1"/>
        <charset val="238"/>
      </rPr>
      <t xml:space="preserve">NaturaSat- software for exploring Natura 2000 habitats by satellite data </t>
    </r>
    <r>
      <rPr>
        <sz val="9"/>
        <rFont val="Times New Roman"/>
        <family val="1"/>
        <charset val="238"/>
      </rPr>
      <t xml:space="preserve">
projekt v rámci  ESA- Európska vesmírna agentúra
</t>
    </r>
  </si>
  <si>
    <t>implementácia projektu, využitie satelitných snímiek</t>
  </si>
  <si>
    <t>SAV, ŠOP SR, TANAP, verejnosť</t>
  </si>
  <si>
    <t>Aktivity v rámci pracovných balíkov: WP3 (Software Programming, Verification and Validation) +WP4 (Sotware Documentation)- príprava podkladov k vybraným dokumentáciám (Application Examples doc., Používateľská príručka a.i.) + WP5 (Parameter Optimization of Automatic Segmentation) + WP6 (Deep Learning Classification)  + WP7 (Nature 2000 Habitats Exploration and monitoring )</t>
  </si>
  <si>
    <t>09.05</t>
  </si>
  <si>
    <t>LIFE "Živé rieky - Belá"</t>
  </si>
  <si>
    <t>PS o ÚEV Belá</t>
  </si>
  <si>
    <t xml:space="preserve">TANAP, neštátny vlastníci, SVP š.p., </t>
  </si>
  <si>
    <t>Implementácia vodného plánu do PS o SKUEV0141 Belá</t>
  </si>
  <si>
    <t>09.06</t>
  </si>
  <si>
    <t>HUSKROUA/1701/LIP/009 Cesty k zdravým lesom</t>
  </si>
  <si>
    <t>HUSKROUA</t>
  </si>
  <si>
    <t>zdravý les</t>
  </si>
  <si>
    <t>Projek Huskroua</t>
  </si>
  <si>
    <t>Spolu 09.00 „Príprava a realizácia projektov“</t>
  </si>
  <si>
    <t>10.00 Iné úlohy</t>
  </si>
  <si>
    <t xml:space="preserve">  10.01</t>
  </si>
  <si>
    <t xml:space="preserve">Prevádzkový a ekonomický servis </t>
  </si>
  <si>
    <t>200974,19                9000,00</t>
  </si>
  <si>
    <t>D-ON MPRV           EF</t>
  </si>
  <si>
    <t xml:space="preserve">samotná prevádzka admin budov, revízie, náklady na zamestnancov, ON,  miestne dane a poplatky, spotreba režijného materiálu a iné náklady priamo súvisiace s prevádzkou budov), zabezpečenie ochranných pomôcok </t>
  </si>
  <si>
    <t xml:space="preserve">  10.02</t>
  </si>
  <si>
    <t>Správa pozemkov v chránených územiach, ktoré sú v správe TANAP v zmysle § 65a zákona č. 543/2002 Z.z.</t>
  </si>
  <si>
    <t>Pozemky v CHU</t>
  </si>
  <si>
    <t>a) príprava výkupu pozemkov štátom, správa pozemkov 
b) zmluvy a záväzky vyplývajúce zo správy majetku štátu (OLH)
c) spracovanie znaleckých posudkov a geometrických plánov 
d) evidencia nájomných zmlúv a zmluvnej starostlivosti</t>
  </si>
  <si>
    <t>10.03</t>
  </si>
  <si>
    <t>Riadenie a manažment pracoviska</t>
  </si>
  <si>
    <t>riadenie TANAP</t>
  </si>
  <si>
    <t>10.04</t>
  </si>
  <si>
    <t>Vyhodnotenie plánu hlavných úloh za rok 2022 a vypracovanie plánu hlavných úloh na rok 2023</t>
  </si>
  <si>
    <t>plány hlavných úloh</t>
  </si>
  <si>
    <t>10.05</t>
  </si>
  <si>
    <t>Nájom parkovacích plôch a doprava návštevníkov</t>
  </si>
  <si>
    <t>platba parkovného, doprava turistov</t>
  </si>
  <si>
    <t>10.06</t>
  </si>
  <si>
    <r>
      <t xml:space="preserve">Prevádzkový a výrobný servis - </t>
    </r>
    <r>
      <rPr>
        <sz val="9"/>
        <rFont val="Times New Roman"/>
        <family val="1"/>
        <charset val="238"/>
      </rPr>
      <t>osobné náklady TZH, kancelársky materiál</t>
    </r>
  </si>
  <si>
    <t>Spolu10.00 „Iné úlohy“</t>
  </si>
  <si>
    <t>200974,19                       955433,19</t>
  </si>
  <si>
    <t>D-ON MPRV          SPOLU:</t>
  </si>
  <si>
    <t>S P O L U</t>
  </si>
  <si>
    <t>MZP</t>
  </si>
  <si>
    <t>ON-VZ</t>
  </si>
  <si>
    <t xml:space="preserve">D-ON MPRV     </t>
  </si>
  <si>
    <t>Vysvetlivky k finančným zdrojom:</t>
  </si>
  <si>
    <t>ON EF - osobné náklady Envirofond</t>
  </si>
  <si>
    <t xml:space="preserve">Poznámka: Finančné prostriedky zo štátneho rozpočtu na zdroji 111 - sú tvorené - </t>
  </si>
  <si>
    <t>VZ  - vlastné zdroje</t>
  </si>
  <si>
    <t>EF - Envirofond</t>
  </si>
  <si>
    <t>1.</t>
  </si>
  <si>
    <t>Delimitácia z MPRV SR</t>
  </si>
  <si>
    <t>ON VZ - osobné náklady vlastné zdroje</t>
  </si>
  <si>
    <t>D-ON MPRV - delimitácia MPRV - osobné náklady                                                                                                  D-MPRV - delimitácia MPRV</t>
  </si>
  <si>
    <t>2.</t>
  </si>
  <si>
    <t>Zostatok na účte k 31.3. zo štátneho rozpočtu</t>
  </si>
  <si>
    <t>HUSKROUA - operačný program cezhraničná spolupráca Slovensko – Maďarsko - Rumunsko - Ukrajina</t>
  </si>
  <si>
    <t xml:space="preserve">OPKŽP - Operačný program kvalita životného prostredia                                        </t>
  </si>
  <si>
    <t>3.</t>
  </si>
  <si>
    <t>Oznámenie záväzných ukazovateľov rozpočtu MŽP č.18245/2022</t>
  </si>
  <si>
    <t>Spolu:</t>
  </si>
  <si>
    <t>Vysvetlivky k použitým skratkám:</t>
  </si>
  <si>
    <t xml:space="preserve">CHA - chránený areál      </t>
  </si>
  <si>
    <t xml:space="preserve">NPP     - národná prírodná pamiatka    </t>
  </si>
  <si>
    <t xml:space="preserve">ÚEV  - územie európskeho významu                                                       </t>
  </si>
  <si>
    <t xml:space="preserve">NPR      -  národná prírodná rezervácia  </t>
  </si>
  <si>
    <t xml:space="preserve">CHVÚ - chránené vtáčie územie  </t>
  </si>
  <si>
    <t>OCHČPaK - osobitne chránené časti prírody a krajiny</t>
  </si>
  <si>
    <t xml:space="preserve">CHÚ - chránené územie   </t>
  </si>
  <si>
    <t>OÚoSŽP    -  okresný úrad – odbor starostlivosti o životné prostredie</t>
  </si>
  <si>
    <t xml:space="preserve">IS - informačný systém    </t>
  </si>
  <si>
    <t xml:space="preserve">PP              -  prírodná pamiatka                                          </t>
  </si>
  <si>
    <t xml:space="preserve">MCHÚ - chránené územia v kategórii PR, NPR, CHA, PP a NPP     </t>
  </si>
  <si>
    <t>PR              -  prírodná rezervácia</t>
  </si>
  <si>
    <t xml:space="preserve">NP - národný park   </t>
  </si>
  <si>
    <t>RL      - ramsarská lokalita</t>
  </si>
  <si>
    <t>CHS - chránený strom</t>
  </si>
  <si>
    <t xml:space="preserve">PS - program starostlivosti                                                                     </t>
  </si>
  <si>
    <t>Plán hlavných úloh Správy Tatranského národného parku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</si>
</sst>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charset val="238"/>
      <scheme val="minor"/>
    </font>
    <font>
      <sz val="11"/>
      <color indexed="8"/>
      <name val="Calibri"/>
      <family val="2"/>
      <charset val="238"/>
    </font>
    <font>
      <b/>
      <sz val="24"/>
      <color indexed="8"/>
      <name val="Times New Roman"/>
      <family val="1"/>
      <charset val="238"/>
    </font>
    <font>
      <b/>
      <sz val="14"/>
      <color indexed="8"/>
      <name val="Times New Roman"/>
      <family val="1"/>
      <charset val="238"/>
    </font>
    <font>
      <sz val="12"/>
      <color indexed="9"/>
      <name val="Calibri"/>
      <family val="2"/>
      <charset val="238"/>
    </font>
    <font>
      <sz val="16"/>
      <color indexed="8"/>
      <name val="Calibri"/>
      <family val="2"/>
      <charset val="238"/>
    </font>
    <font>
      <b/>
      <sz val="9"/>
      <color indexed="8"/>
      <name val="Times New Roman"/>
      <family val="1"/>
      <charset val="238"/>
    </font>
    <font>
      <sz val="9"/>
      <color indexed="8"/>
      <name val="Times New Roman"/>
      <family val="1"/>
      <charset val="238"/>
    </font>
    <font>
      <b/>
      <sz val="16"/>
      <color indexed="8"/>
      <name val="Calibri"/>
      <family val="2"/>
      <charset val="238"/>
    </font>
    <font>
      <sz val="9"/>
      <color indexed="8"/>
      <name val="Calibri"/>
      <family val="2"/>
      <charset val="238"/>
    </font>
    <font>
      <b/>
      <sz val="11"/>
      <color indexed="8"/>
      <name val="Times New Roman"/>
      <family val="1"/>
      <charset val="238"/>
    </font>
    <font>
      <sz val="9"/>
      <name val="Times New Roman"/>
      <family val="1"/>
      <charset val="238"/>
    </font>
    <font>
      <sz val="9"/>
      <name val="Calibri"/>
      <family val="2"/>
      <charset val="238"/>
    </font>
    <font>
      <b/>
      <sz val="9"/>
      <color indexed="8"/>
      <name val="Calibri"/>
      <family val="2"/>
      <charset val="238"/>
    </font>
    <font>
      <b/>
      <sz val="9"/>
      <color rgb="FFFF0000"/>
      <name val="Times New Roman"/>
      <family val="1"/>
      <charset val="238"/>
    </font>
    <font>
      <sz val="10"/>
      <color indexed="8"/>
      <name val="Calibri"/>
      <family val="2"/>
      <charset val="238"/>
    </font>
    <font>
      <b/>
      <sz val="9"/>
      <name val="Times New Roman"/>
      <family val="1"/>
      <charset val="238"/>
    </font>
    <font>
      <b/>
      <sz val="9"/>
      <color indexed="9"/>
      <name val="Times New Roman"/>
      <family val="1"/>
      <charset val="238"/>
    </font>
    <font>
      <b/>
      <sz val="10"/>
      <color indexed="8"/>
      <name val="Times New Roman"/>
      <family val="1"/>
      <charset val="238"/>
    </font>
    <font>
      <b/>
      <sz val="18"/>
      <color indexed="8"/>
      <name val="Times New Roman"/>
      <family val="1"/>
      <charset val="238"/>
    </font>
    <font>
      <sz val="9"/>
      <color indexed="17"/>
      <name val="Times New Roman"/>
      <family val="1"/>
      <charset val="238"/>
    </font>
    <font>
      <sz val="11"/>
      <color indexed="8"/>
      <name val="Times New Roman"/>
      <family val="1"/>
      <charset val="238"/>
    </font>
    <font>
      <sz val="10"/>
      <color indexed="8"/>
      <name val="Times New Roman"/>
      <family val="1"/>
      <charset val="238"/>
    </font>
    <font>
      <b/>
      <sz val="11"/>
      <name val="Times New Roman"/>
      <family val="1"/>
      <charset val="238"/>
    </font>
    <font>
      <sz val="18"/>
      <color indexed="8"/>
      <name val="Calibri"/>
      <family val="2"/>
      <charset val="238"/>
    </font>
    <font>
      <b/>
      <sz val="12"/>
      <color indexed="8"/>
      <name val="Times New Roman"/>
      <family val="1"/>
      <charset val="238"/>
    </font>
    <font>
      <b/>
      <sz val="8"/>
      <color indexed="8"/>
      <name val="Times New Roman"/>
      <family val="1"/>
      <charset val="238"/>
    </font>
    <font>
      <sz val="9"/>
      <color theme="1"/>
      <name val="Times New Roman"/>
      <family val="1"/>
      <charset val="238"/>
    </font>
    <font>
      <sz val="11"/>
      <color theme="1"/>
      <name val="Times New Roman"/>
      <family val="1"/>
      <charset val="238"/>
    </font>
    <font>
      <sz val="9"/>
      <color indexed="62"/>
      <name val="Times New Roman"/>
      <family val="1"/>
      <charset val="238"/>
    </font>
    <font>
      <sz val="10"/>
      <name val="Calibri"/>
      <family val="2"/>
      <charset val="238"/>
      <scheme val="minor"/>
    </font>
    <font>
      <sz val="7"/>
      <name val="Times New Roman"/>
      <family val="1"/>
      <charset val="238"/>
    </font>
    <font>
      <b/>
      <sz val="9"/>
      <color indexed="10"/>
      <name val="Times New Roman"/>
      <family val="1"/>
    </font>
    <font>
      <b/>
      <sz val="18"/>
      <color indexed="8"/>
      <name val="Times New Roman"/>
      <family val="1"/>
    </font>
    <font>
      <b/>
      <i/>
      <sz val="9"/>
      <name val="Times New Roman"/>
      <family val="1"/>
      <charset val="238"/>
    </font>
    <font>
      <b/>
      <sz val="10"/>
      <name val="Times New Roman"/>
      <family val="1"/>
      <charset val="238"/>
    </font>
    <font>
      <sz val="10"/>
      <name val="Times New Roman"/>
      <family val="1"/>
      <charset val="238"/>
    </font>
    <font>
      <b/>
      <sz val="18"/>
      <name val="Times New Roman"/>
      <family val="1"/>
      <charset val="238"/>
    </font>
    <font>
      <sz val="9"/>
      <color rgb="FF00B050"/>
      <name val="Times New Roman"/>
      <family val="1"/>
      <charset val="238"/>
    </font>
    <font>
      <sz val="11"/>
      <name val="Calibri"/>
      <family val="2"/>
      <charset val="238"/>
    </font>
    <font>
      <sz val="10"/>
      <color rgb="FF0000FF"/>
      <name val="Times New Roman"/>
      <family val="1"/>
      <charset val="238"/>
    </font>
    <font>
      <sz val="11"/>
      <color indexed="10"/>
      <name val="Calibri"/>
      <family val="2"/>
      <charset val="238"/>
    </font>
    <font>
      <b/>
      <i/>
      <sz val="8"/>
      <name val="Times New Roman"/>
      <family val="1"/>
      <charset val="238"/>
    </font>
    <font>
      <sz val="8"/>
      <color indexed="8"/>
      <name val="Arial"/>
      <family val="2"/>
      <charset val="238"/>
    </font>
    <font>
      <sz val="8"/>
      <color rgb="FF000000"/>
      <name val="Calibri"/>
      <family val="2"/>
      <charset val="238"/>
    </font>
    <font>
      <u/>
      <sz val="11"/>
      <color indexed="30"/>
      <name val="Calibri"/>
      <family val="2"/>
      <charset val="238"/>
    </font>
    <font>
      <u/>
      <sz val="9"/>
      <color indexed="12"/>
      <name val="Calibri"/>
      <family val="2"/>
      <charset val="238"/>
    </font>
    <font>
      <sz val="9"/>
      <name val="Wingdings"/>
      <charset val="2"/>
    </font>
    <font>
      <b/>
      <sz val="9"/>
      <color indexed="81"/>
      <name val="Segoe UI"/>
      <family val="2"/>
      <charset val="238"/>
    </font>
    <font>
      <sz val="9"/>
      <color indexed="81"/>
      <name val="Segoe UI"/>
      <family val="2"/>
      <charset val="238"/>
    </font>
  </fonts>
  <fills count="2">
    <fill>
      <patternFill patternType="none"/>
    </fill>
    <fill>
      <patternFill patternType="gray125"/>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8"/>
      </left>
      <right style="medium">
        <color indexed="8"/>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0" fontId="1" fillId="0" borderId="0"/>
    <xf numFmtId="0" fontId="45" fillId="0" borderId="0" applyNumberFormat="0" applyFill="0" applyBorder="0" applyAlignment="0" applyProtection="0">
      <alignment vertical="top"/>
      <protection locked="0"/>
    </xf>
  </cellStyleXfs>
  <cellXfs count="715">
    <xf numFmtId="0" fontId="0" fillId="0" borderId="0" xfId="0"/>
    <xf numFmtId="0" fontId="3" fillId="0" borderId="0" xfId="1" applyFont="1" applyAlignment="1">
      <alignment horizontal="center" vertical="center"/>
    </xf>
    <xf numFmtId="0" fontId="4" fillId="0" borderId="0" xfId="1" applyFont="1"/>
    <xf numFmtId="0" fontId="5" fillId="0" borderId="0" xfId="1" applyFont="1"/>
    <xf numFmtId="0" fontId="6" fillId="0" borderId="1" xfId="1" applyFont="1" applyBorder="1" applyAlignment="1">
      <alignment horizontal="center" vertical="center" wrapText="1"/>
    </xf>
    <xf numFmtId="4" fontId="7" fillId="0" borderId="1" xfId="1" applyNumberFormat="1" applyFont="1" applyBorder="1"/>
    <xf numFmtId="0" fontId="9" fillId="0" borderId="0" xfId="1" applyFont="1" applyAlignment="1">
      <alignment horizontal="right"/>
    </xf>
    <xf numFmtId="0" fontId="2" fillId="0" borderId="1" xfId="1" applyFont="1" applyBorder="1" applyAlignment="1">
      <alignment horizontal="center"/>
    </xf>
    <xf numFmtId="0" fontId="10" fillId="0" borderId="1" xfId="1" applyFont="1" applyBorder="1"/>
    <xf numFmtId="0" fontId="1" fillId="0" borderId="0" xfId="1"/>
    <xf numFmtId="0" fontId="11" fillId="0" borderId="0" xfId="1" applyFont="1" applyAlignment="1">
      <alignment horizontal="center"/>
    </xf>
    <xf numFmtId="0" fontId="12" fillId="0" borderId="0" xfId="1" applyFont="1" applyAlignment="1">
      <alignment wrapText="1"/>
    </xf>
    <xf numFmtId="0" fontId="7" fillId="0" borderId="0" xfId="1" applyFont="1"/>
    <xf numFmtId="49" fontId="9" fillId="0" borderId="0" xfId="1" applyNumberFormat="1" applyFont="1" applyAlignment="1">
      <alignment horizontal="center" vertical="center"/>
    </xf>
    <xf numFmtId="4" fontId="9" fillId="0" borderId="0" xfId="1" applyNumberFormat="1" applyFont="1" applyAlignment="1">
      <alignment horizontal="right"/>
    </xf>
    <xf numFmtId="4" fontId="9" fillId="0" borderId="0" xfId="1" applyNumberFormat="1" applyFont="1" applyAlignment="1">
      <alignment horizontal="center"/>
    </xf>
    <xf numFmtId="0" fontId="13" fillId="0" borderId="0" xfId="1" applyFont="1" applyAlignment="1">
      <alignment horizontal="center" vertical="center"/>
    </xf>
    <xf numFmtId="0" fontId="9" fillId="0" borderId="0" xfId="1" applyFont="1" applyAlignment="1">
      <alignment horizontal="center"/>
    </xf>
    <xf numFmtId="0" fontId="9" fillId="0" borderId="0" xfId="1" applyFont="1" applyAlignment="1">
      <alignment vertical="center"/>
    </xf>
    <xf numFmtId="4" fontId="14" fillId="0" borderId="0" xfId="1" applyNumberFormat="1" applyFont="1"/>
    <xf numFmtId="0" fontId="15" fillId="0" borderId="0" xfId="1" applyFont="1"/>
    <xf numFmtId="0" fontId="16" fillId="0" borderId="8" xfId="1" applyFont="1" applyBorder="1" applyAlignment="1">
      <alignment horizontal="center" wrapText="1"/>
    </xf>
    <xf numFmtId="0" fontId="16" fillId="0" borderId="4" xfId="1" applyFont="1" applyBorder="1" applyAlignment="1">
      <alignment horizontal="center" wrapText="1"/>
    </xf>
    <xf numFmtId="0" fontId="16" fillId="0" borderId="12" xfId="1" applyFont="1" applyBorder="1" applyAlignment="1">
      <alignment horizontal="center" wrapText="1"/>
    </xf>
    <xf numFmtId="0" fontId="16" fillId="0" borderId="13" xfId="1" applyFont="1" applyBorder="1" applyAlignment="1">
      <alignment horizontal="center" wrapText="1"/>
    </xf>
    <xf numFmtId="4" fontId="6" fillId="0" borderId="8" xfId="1" applyNumberFormat="1" applyFont="1" applyBorder="1" applyAlignment="1">
      <alignment horizontal="center" wrapText="1"/>
    </xf>
    <xf numFmtId="0" fontId="12" fillId="0" borderId="14" xfId="1" applyFont="1" applyBorder="1" applyAlignment="1">
      <alignment wrapText="1"/>
    </xf>
    <xf numFmtId="0" fontId="12" fillId="0" borderId="7" xfId="1" applyFont="1" applyBorder="1" applyAlignment="1">
      <alignment wrapText="1"/>
    </xf>
    <xf numFmtId="4" fontId="17" fillId="0" borderId="14" xfId="1" applyNumberFormat="1" applyFont="1" applyBorder="1" applyAlignment="1">
      <alignment wrapText="1"/>
    </xf>
    <xf numFmtId="4" fontId="18" fillId="0" borderId="0" xfId="1" applyNumberFormat="1" applyFont="1" applyAlignment="1">
      <alignment horizontal="center"/>
    </xf>
    <xf numFmtId="0" fontId="18" fillId="0" borderId="0" xfId="1" applyFont="1" applyAlignment="1">
      <alignment horizontal="center" vertical="center"/>
    </xf>
    <xf numFmtId="0" fontId="6" fillId="0" borderId="0" xfId="1" applyFont="1" applyAlignment="1">
      <alignment vertical="center" wrapText="1"/>
    </xf>
    <xf numFmtId="0" fontId="19" fillId="0" borderId="0" xfId="1" applyFont="1" applyAlignment="1">
      <alignment horizontal="center" vertical="center" wrapText="1"/>
    </xf>
    <xf numFmtId="0" fontId="1" fillId="0" borderId="0" xfId="1" applyAlignment="1">
      <alignment vertical="center" wrapText="1"/>
    </xf>
    <xf numFmtId="49" fontId="11" fillId="0" borderId="12" xfId="1" applyNumberFormat="1" applyFont="1" applyBorder="1" applyAlignment="1">
      <alignment horizontal="center" vertical="center" wrapText="1"/>
    </xf>
    <xf numFmtId="49" fontId="16" fillId="0" borderId="8" xfId="1" applyNumberFormat="1" applyFont="1" applyBorder="1" applyAlignment="1">
      <alignment wrapText="1"/>
    </xf>
    <xf numFmtId="0" fontId="11" fillId="0" borderId="8" xfId="1" applyFont="1" applyBorder="1" applyAlignment="1">
      <alignment horizontal="center" vertical="center" wrapText="1"/>
    </xf>
    <xf numFmtId="4" fontId="11" fillId="0" borderId="8" xfId="1" applyNumberFormat="1" applyFont="1" applyBorder="1" applyAlignment="1">
      <alignment horizontal="center" vertical="center" wrapText="1"/>
    </xf>
    <xf numFmtId="4" fontId="11" fillId="0" borderId="2" xfId="1" applyNumberFormat="1" applyFont="1" applyBorder="1" applyAlignment="1">
      <alignment horizontal="center" vertical="center" wrapText="1"/>
    </xf>
    <xf numFmtId="0" fontId="11" fillId="0" borderId="4" xfId="1" applyFont="1" applyBorder="1" applyAlignment="1">
      <alignment horizontal="center" vertical="center" wrapText="1"/>
    </xf>
    <xf numFmtId="0" fontId="11" fillId="0" borderId="12" xfId="1" applyFont="1" applyBorder="1" applyAlignment="1">
      <alignment horizontal="center" vertical="center" wrapText="1"/>
    </xf>
    <xf numFmtId="49" fontId="11" fillId="0" borderId="14" xfId="1" applyNumberFormat="1" applyFont="1" applyBorder="1" applyAlignment="1">
      <alignment horizontal="justify" wrapText="1"/>
    </xf>
    <xf numFmtId="4" fontId="11" fillId="0" borderId="12" xfId="1" applyNumberFormat="1" applyFont="1" applyBorder="1" applyAlignment="1">
      <alignment horizontal="center" vertical="center" wrapText="1"/>
    </xf>
    <xf numFmtId="4" fontId="11" fillId="0" borderId="15" xfId="1" applyNumberFormat="1" applyFont="1" applyBorder="1" applyAlignment="1">
      <alignment horizontal="center" vertical="center" wrapText="1"/>
    </xf>
    <xf numFmtId="0" fontId="11" fillId="0" borderId="13" xfId="1" applyFont="1" applyBorder="1" applyAlignment="1">
      <alignment horizontal="center" vertical="center" wrapText="1"/>
    </xf>
    <xf numFmtId="49" fontId="11" fillId="0" borderId="8" xfId="1" applyNumberFormat="1" applyFont="1" applyBorder="1" applyAlignment="1">
      <alignment horizontal="center" vertical="center" wrapText="1"/>
    </xf>
    <xf numFmtId="49" fontId="16" fillId="0" borderId="0" xfId="1" applyNumberFormat="1" applyFont="1" applyAlignment="1">
      <alignment wrapText="1"/>
    </xf>
    <xf numFmtId="49" fontId="11" fillId="0" borderId="0" xfId="1" applyNumberFormat="1" applyFont="1" applyAlignment="1">
      <alignment wrapText="1"/>
    </xf>
    <xf numFmtId="4" fontId="11" fillId="0" borderId="0" xfId="1" applyNumberFormat="1" applyFont="1" applyAlignment="1">
      <alignment horizontal="center" vertical="center" wrapText="1"/>
    </xf>
    <xf numFmtId="49" fontId="11" fillId="0" borderId="14" xfId="1" applyNumberFormat="1" applyFont="1" applyBorder="1" applyAlignment="1">
      <alignment horizontal="center" vertical="center" wrapText="1"/>
    </xf>
    <xf numFmtId="49" fontId="11" fillId="0" borderId="1" xfId="1" applyNumberFormat="1" applyFont="1" applyBorder="1" applyAlignment="1">
      <alignment horizontal="left" wrapText="1"/>
    </xf>
    <xf numFmtId="0" fontId="11" fillId="0" borderId="14" xfId="1" applyFont="1" applyBorder="1" applyAlignment="1">
      <alignment horizontal="center" vertical="center" wrapText="1"/>
    </xf>
    <xf numFmtId="0" fontId="7" fillId="0" borderId="14" xfId="1" applyFont="1" applyBorder="1" applyAlignment="1">
      <alignment horizontal="center"/>
    </xf>
    <xf numFmtId="49" fontId="16" fillId="0" borderId="3" xfId="1" applyNumberFormat="1" applyFont="1" applyBorder="1" applyAlignment="1">
      <alignment wrapText="1"/>
    </xf>
    <xf numFmtId="49" fontId="11" fillId="0" borderId="0" xfId="1" applyNumberFormat="1" applyFont="1" applyAlignment="1">
      <alignment horizontal="left" wrapText="1"/>
    </xf>
    <xf numFmtId="0" fontId="11" fillId="0" borderId="0" xfId="1" applyFont="1" applyAlignment="1">
      <alignment horizontal="left" wrapText="1"/>
    </xf>
    <xf numFmtId="0" fontId="7" fillId="0" borderId="8" xfId="1" applyFont="1" applyBorder="1"/>
    <xf numFmtId="49" fontId="11" fillId="0" borderId="12" xfId="1" applyNumberFormat="1" applyFont="1" applyBorder="1" applyAlignment="1">
      <alignment wrapText="1"/>
    </xf>
    <xf numFmtId="0" fontId="7" fillId="0" borderId="12" xfId="1" applyFont="1" applyBorder="1"/>
    <xf numFmtId="49" fontId="11" fillId="0" borderId="14" xfId="1" applyNumberFormat="1" applyFont="1" applyBorder="1" applyAlignment="1">
      <alignment wrapText="1"/>
    </xf>
    <xf numFmtId="4" fontId="11" fillId="0" borderId="14" xfId="1" applyNumberFormat="1" applyFont="1" applyBorder="1" applyAlignment="1">
      <alignment horizontal="center" vertical="center" wrapText="1"/>
    </xf>
    <xf numFmtId="4" fontId="11" fillId="0" borderId="5" xfId="1" applyNumberFormat="1" applyFont="1" applyBorder="1" applyAlignment="1">
      <alignment horizontal="center" vertical="center" wrapText="1"/>
    </xf>
    <xf numFmtId="0" fontId="11" fillId="0" borderId="7" xfId="1" applyFont="1" applyBorder="1" applyAlignment="1">
      <alignment horizontal="center" vertical="center" wrapText="1"/>
    </xf>
    <xf numFmtId="0" fontId="20" fillId="0" borderId="14" xfId="1" applyFont="1" applyBorder="1" applyAlignment="1">
      <alignment wrapText="1"/>
    </xf>
    <xf numFmtId="49" fontId="11" fillId="0" borderId="2" xfId="1" applyNumberFormat="1" applyFont="1" applyBorder="1" applyAlignment="1">
      <alignment horizontal="center" vertical="center" wrapText="1"/>
    </xf>
    <xf numFmtId="0" fontId="16" fillId="0" borderId="8" xfId="1" applyFont="1" applyBorder="1" applyAlignment="1">
      <alignment wrapText="1"/>
    </xf>
    <xf numFmtId="49" fontId="11" fillId="0" borderId="15" xfId="1" applyNumberFormat="1" applyFont="1" applyBorder="1" applyAlignment="1">
      <alignment horizontal="center" vertical="center" wrapText="1"/>
    </xf>
    <xf numFmtId="0" fontId="11" fillId="0" borderId="12" xfId="1" applyFont="1" applyBorder="1" applyAlignment="1">
      <alignment wrapText="1"/>
    </xf>
    <xf numFmtId="0" fontId="11" fillId="0" borderId="3" xfId="1" applyFont="1" applyBorder="1" applyAlignment="1">
      <alignment horizontal="center" vertical="center" wrapText="1"/>
    </xf>
    <xf numFmtId="0" fontId="11" fillId="0" borderId="8" xfId="1" applyFont="1" applyBorder="1" applyAlignment="1">
      <alignment horizontal="center" wrapText="1"/>
    </xf>
    <xf numFmtId="49" fontId="11" fillId="0" borderId="12" xfId="1" applyNumberFormat="1" applyFont="1" applyBorder="1" applyAlignment="1">
      <alignment horizontal="left" vertical="center" wrapText="1"/>
    </xf>
    <xf numFmtId="49" fontId="11" fillId="0" borderId="14" xfId="1" applyNumberFormat="1" applyFont="1" applyBorder="1" applyAlignment="1">
      <alignment horizontal="left" wrapText="1"/>
    </xf>
    <xf numFmtId="0" fontId="11" fillId="0" borderId="6" xfId="1" applyFont="1" applyBorder="1" applyAlignment="1">
      <alignment horizontal="center" vertical="center" wrapText="1"/>
    </xf>
    <xf numFmtId="0" fontId="11" fillId="0" borderId="14" xfId="1" applyFont="1" applyBorder="1" applyAlignment="1">
      <alignment horizontal="center" wrapText="1"/>
    </xf>
    <xf numFmtId="0" fontId="7" fillId="0" borderId="14" xfId="1" applyFont="1" applyBorder="1"/>
    <xf numFmtId="49" fontId="16" fillId="0" borderId="8" xfId="1" applyNumberFormat="1" applyFont="1" applyBorder="1" applyAlignment="1">
      <alignment horizontal="left" wrapText="1"/>
    </xf>
    <xf numFmtId="0" fontId="6" fillId="0" borderId="0" xfId="1" applyFont="1" applyAlignment="1">
      <alignment vertical="center"/>
    </xf>
    <xf numFmtId="0" fontId="7" fillId="0" borderId="0" xfId="1" applyFont="1" applyAlignment="1">
      <alignment vertical="center"/>
    </xf>
    <xf numFmtId="4" fontId="18" fillId="0" borderId="2" xfId="1" applyNumberFormat="1" applyFont="1" applyBorder="1" applyAlignment="1">
      <alignment horizontal="center" wrapText="1"/>
    </xf>
    <xf numFmtId="0" fontId="18" fillId="0" borderId="4" xfId="1" applyFont="1" applyBorder="1" applyAlignment="1">
      <alignment horizontal="center" vertical="center" wrapText="1"/>
    </xf>
    <xf numFmtId="0" fontId="10" fillId="0" borderId="0" xfId="1" applyFont="1" applyAlignment="1">
      <alignment horizontal="left" vertical="center" wrapText="1"/>
    </xf>
    <xf numFmtId="4" fontId="18" fillId="0" borderId="16" xfId="1" applyNumberFormat="1" applyFont="1" applyBorder="1" applyAlignment="1">
      <alignment horizontal="center" wrapText="1"/>
    </xf>
    <xf numFmtId="0" fontId="18" fillId="0" borderId="17" xfId="1" applyFont="1" applyBorder="1" applyAlignment="1">
      <alignment horizontal="center" vertical="center" wrapText="1"/>
    </xf>
    <xf numFmtId="4" fontId="18" fillId="0" borderId="5" xfId="1" applyNumberFormat="1" applyFont="1" applyBorder="1" applyAlignment="1">
      <alignment horizontal="center" wrapText="1"/>
    </xf>
    <xf numFmtId="0" fontId="18" fillId="0" borderId="7" xfId="1" applyFont="1" applyBorder="1" applyAlignment="1">
      <alignment horizontal="center" vertical="center" wrapText="1"/>
    </xf>
    <xf numFmtId="0" fontId="23" fillId="0" borderId="0" xfId="1" applyFont="1" applyAlignment="1">
      <alignment horizontal="left" vertical="center" wrapText="1"/>
    </xf>
    <xf numFmtId="0" fontId="6" fillId="0" borderId="0" xfId="1" applyFont="1" applyAlignment="1">
      <alignment horizontal="left" vertical="center" wrapText="1"/>
    </xf>
    <xf numFmtId="4" fontId="18" fillId="0" borderId="0" xfId="1" applyNumberFormat="1" applyFont="1" applyAlignment="1">
      <alignment horizontal="right" vertical="center" wrapText="1"/>
    </xf>
    <xf numFmtId="4" fontId="18" fillId="0" borderId="0" xfId="1" applyNumberFormat="1" applyFont="1" applyAlignment="1">
      <alignment horizontal="center" wrapText="1"/>
    </xf>
    <xf numFmtId="0" fontId="18" fillId="0" borderId="0" xfId="1" applyFont="1" applyAlignment="1">
      <alignment horizontal="center" vertical="center" wrapText="1"/>
    </xf>
    <xf numFmtId="3" fontId="10" fillId="0" borderId="0" xfId="1" applyNumberFormat="1" applyFont="1" applyAlignment="1">
      <alignment horizontal="center" wrapText="1"/>
    </xf>
    <xf numFmtId="0" fontId="22" fillId="0" borderId="0" xfId="1" applyFont="1" applyAlignment="1">
      <alignment vertical="center" wrapText="1"/>
    </xf>
    <xf numFmtId="0" fontId="24" fillId="0" borderId="0" xfId="1" applyFont="1" applyAlignment="1">
      <alignment horizontal="center" vertical="center" wrapText="1"/>
    </xf>
    <xf numFmtId="0" fontId="6" fillId="0" borderId="0" xfId="1" applyFont="1" applyAlignment="1">
      <alignment vertical="top" wrapText="1"/>
    </xf>
    <xf numFmtId="0" fontId="25" fillId="0" borderId="0" xfId="1" applyFont="1" applyAlignment="1">
      <alignment vertical="top" wrapText="1"/>
    </xf>
    <xf numFmtId="2" fontId="11" fillId="0" borderId="2" xfId="1" applyNumberFormat="1" applyFont="1" applyBorder="1" applyAlignment="1">
      <alignment horizontal="center" vertical="center" wrapText="1"/>
    </xf>
    <xf numFmtId="49" fontId="11" fillId="0" borderId="12" xfId="2" applyNumberFormat="1" applyFont="1" applyFill="1" applyBorder="1" applyAlignment="1">
      <alignment horizontal="center" vertical="center" wrapText="1"/>
    </xf>
    <xf numFmtId="0" fontId="11" fillId="0" borderId="12" xfId="1" applyFont="1" applyBorder="1" applyAlignment="1">
      <alignment horizontal="left" wrapText="1"/>
    </xf>
    <xf numFmtId="2" fontId="11" fillId="0" borderId="15" xfId="1" applyNumberFormat="1" applyFont="1" applyBorder="1" applyAlignment="1">
      <alignment horizontal="center" vertical="center" wrapText="1"/>
    </xf>
    <xf numFmtId="0" fontId="11" fillId="0" borderId="0" xfId="1" applyFont="1" applyAlignment="1">
      <alignment horizontal="justify"/>
    </xf>
    <xf numFmtId="49" fontId="11" fillId="0" borderId="13" xfId="1" applyNumberFormat="1" applyFont="1" applyBorder="1" applyAlignment="1">
      <alignment horizontal="center" vertical="center" wrapText="1"/>
    </xf>
    <xf numFmtId="3" fontId="11" fillId="0" borderId="12" xfId="1" applyNumberFormat="1" applyFont="1" applyBorder="1" applyAlignment="1">
      <alignment horizontal="center" wrapText="1"/>
    </xf>
    <xf numFmtId="0" fontId="16" fillId="0" borderId="3" xfId="1" applyFont="1" applyBorder="1" applyAlignment="1">
      <alignment wrapText="1"/>
    </xf>
    <xf numFmtId="0" fontId="11" fillId="0" borderId="6" xfId="1" applyFont="1" applyBorder="1" applyAlignment="1">
      <alignment wrapText="1"/>
    </xf>
    <xf numFmtId="2" fontId="11" fillId="0" borderId="5" xfId="1" applyNumberFormat="1" applyFont="1" applyBorder="1" applyAlignment="1">
      <alignment horizontal="center" vertical="center" wrapText="1"/>
    </xf>
    <xf numFmtId="0" fontId="16" fillId="0" borderId="12" xfId="1" applyFont="1" applyBorder="1" applyAlignment="1">
      <alignment wrapText="1"/>
    </xf>
    <xf numFmtId="0" fontId="11" fillId="0" borderId="12" xfId="1" applyFont="1" applyBorder="1" applyAlignment="1">
      <alignment horizontal="left" vertical="center" wrapText="1"/>
    </xf>
    <xf numFmtId="0" fontId="16" fillId="0" borderId="8" xfId="1" applyFont="1" applyBorder="1" applyAlignment="1">
      <alignment vertical="center" wrapText="1"/>
    </xf>
    <xf numFmtId="2" fontId="11" fillId="0" borderId="3" xfId="1" applyNumberFormat="1" applyFont="1" applyBorder="1" applyAlignment="1">
      <alignment horizontal="center" vertical="center" wrapText="1"/>
    </xf>
    <xf numFmtId="2" fontId="11" fillId="0" borderId="6" xfId="1" applyNumberFormat="1" applyFont="1" applyBorder="1" applyAlignment="1">
      <alignment horizontal="center" vertical="center" wrapText="1"/>
    </xf>
    <xf numFmtId="0" fontId="20" fillId="0" borderId="14" xfId="1" applyFont="1" applyBorder="1"/>
    <xf numFmtId="0" fontId="16" fillId="0" borderId="3" xfId="1" applyFont="1" applyBorder="1" applyAlignment="1">
      <alignment horizontal="justify" wrapText="1"/>
    </xf>
    <xf numFmtId="0" fontId="11" fillId="0" borderId="0" xfId="1" applyFont="1" applyAlignment="1">
      <alignment horizontal="justify" wrapText="1"/>
    </xf>
    <xf numFmtId="0" fontId="11" fillId="0" borderId="0" xfId="1" applyFont="1" applyAlignment="1">
      <alignment horizontal="left" vertical="center" wrapText="1"/>
    </xf>
    <xf numFmtId="2" fontId="12" fillId="0" borderId="15" xfId="1" applyNumberFormat="1" applyFont="1" applyBorder="1" applyAlignment="1">
      <alignment horizontal="center"/>
    </xf>
    <xf numFmtId="0" fontId="12" fillId="0" borderId="12" xfId="3" applyFont="1" applyBorder="1" applyAlignment="1">
      <alignment horizontal="center" vertical="center" wrapText="1"/>
    </xf>
    <xf numFmtId="0" fontId="12" fillId="0" borderId="12" xfId="3" applyFont="1" applyBorder="1" applyAlignment="1">
      <alignment horizontal="left" vertical="center" wrapText="1"/>
    </xf>
    <xf numFmtId="0" fontId="11" fillId="0" borderId="0" xfId="3" applyFont="1" applyAlignment="1">
      <alignment wrapText="1"/>
    </xf>
    <xf numFmtId="0" fontId="16" fillId="0" borderId="3" xfId="3" applyFont="1" applyBorder="1" applyAlignment="1">
      <alignment wrapText="1"/>
    </xf>
    <xf numFmtId="49" fontId="11" fillId="0" borderId="4" xfId="1" applyNumberFormat="1" applyFont="1" applyBorder="1" applyAlignment="1">
      <alignment horizontal="center" vertical="center" wrapText="1"/>
    </xf>
    <xf numFmtId="2" fontId="12" fillId="0" borderId="2" xfId="1" applyNumberFormat="1" applyFont="1" applyBorder="1" applyAlignment="1">
      <alignment horizontal="center"/>
    </xf>
    <xf numFmtId="3" fontId="11" fillId="0" borderId="8" xfId="1" applyNumberFormat="1" applyFont="1" applyBorder="1" applyAlignment="1">
      <alignment horizontal="center" wrapText="1"/>
    </xf>
    <xf numFmtId="0" fontId="12" fillId="0" borderId="8" xfId="3" applyFont="1" applyBorder="1" applyAlignment="1">
      <alignment horizontal="center" vertical="center" wrapText="1"/>
    </xf>
    <xf numFmtId="0" fontId="12" fillId="0" borderId="8" xfId="3" applyFont="1" applyBorder="1" applyAlignment="1">
      <alignment horizontal="left" vertical="center" wrapText="1"/>
    </xf>
    <xf numFmtId="2" fontId="12" fillId="0" borderId="15" xfId="1" applyNumberFormat="1" applyFont="1" applyBorder="1" applyAlignment="1">
      <alignment horizontal="center" vertical="center"/>
    </xf>
    <xf numFmtId="0" fontId="11" fillId="0" borderId="0" xfId="1" applyFont="1" applyAlignment="1">
      <alignment vertical="center" wrapText="1"/>
    </xf>
    <xf numFmtId="49" fontId="11" fillId="0" borderId="1" xfId="1" applyNumberFormat="1" applyFont="1" applyBorder="1" applyAlignment="1">
      <alignment horizontal="center" vertical="center" wrapText="1"/>
    </xf>
    <xf numFmtId="49" fontId="16" fillId="0" borderId="10" xfId="1" applyNumberFormat="1" applyFont="1" applyBorder="1" applyAlignment="1">
      <alignment wrapText="1"/>
    </xf>
    <xf numFmtId="0" fontId="11" fillId="0" borderId="1" xfId="1" applyFont="1" applyBorder="1" applyAlignment="1">
      <alignment horizontal="center" vertical="center" wrapText="1"/>
    </xf>
    <xf numFmtId="4" fontId="11" fillId="0" borderId="1" xfId="1" applyNumberFormat="1" applyFont="1" applyBorder="1" applyAlignment="1">
      <alignment horizontal="center" vertical="center" wrapText="1"/>
    </xf>
    <xf numFmtId="2" fontId="11" fillId="0" borderId="9" xfId="1" applyNumberFormat="1" applyFont="1" applyBorder="1" applyAlignment="1">
      <alignment horizontal="center" vertical="center" wrapText="1"/>
    </xf>
    <xf numFmtId="0" fontId="11" fillId="0" borderId="11" xfId="1" applyFont="1" applyBorder="1" applyAlignment="1">
      <alignment horizontal="center" vertical="center" wrapText="1"/>
    </xf>
    <xf numFmtId="0" fontId="11" fillId="0" borderId="1" xfId="1" applyFont="1" applyBorder="1" applyAlignment="1">
      <alignment horizontal="center" wrapText="1"/>
    </xf>
    <xf numFmtId="0" fontId="7" fillId="0" borderId="1" xfId="1" applyFont="1" applyBorder="1"/>
    <xf numFmtId="2" fontId="18" fillId="0" borderId="15" xfId="1" applyNumberFormat="1" applyFont="1" applyBorder="1" applyAlignment="1">
      <alignment horizontal="center" wrapText="1"/>
    </xf>
    <xf numFmtId="0" fontId="18" fillId="0" borderId="13" xfId="1" applyFont="1" applyBorder="1" applyAlignment="1">
      <alignment horizontal="center" vertical="center" wrapText="1"/>
    </xf>
    <xf numFmtId="0" fontId="26" fillId="0" borderId="13" xfId="1" applyFont="1" applyBorder="1" applyAlignment="1">
      <alignment horizontal="center" vertical="center" wrapText="1"/>
    </xf>
    <xf numFmtId="2" fontId="18" fillId="0" borderId="16" xfId="1" applyNumberFormat="1" applyFont="1" applyBorder="1" applyAlignment="1">
      <alignment horizontal="center" wrapText="1"/>
    </xf>
    <xf numFmtId="0" fontId="26" fillId="0" borderId="17" xfId="1" applyFont="1" applyBorder="1" applyAlignment="1">
      <alignment horizontal="center" vertical="center" wrapText="1"/>
    </xf>
    <xf numFmtId="0" fontId="11" fillId="0" borderId="0" xfId="1" applyFont="1"/>
    <xf numFmtId="0" fontId="9" fillId="0" borderId="0" xfId="1" applyFont="1" applyAlignment="1">
      <alignment horizontal="center" vertical="center"/>
    </xf>
    <xf numFmtId="0" fontId="16" fillId="0" borderId="8" xfId="1" applyFont="1" applyBorder="1" applyAlignment="1">
      <alignment horizontal="justify" vertical="center" wrapText="1"/>
    </xf>
    <xf numFmtId="0" fontId="12" fillId="0" borderId="13" xfId="1" applyFont="1" applyBorder="1" applyAlignment="1">
      <alignment horizontal="center" vertical="center" wrapText="1"/>
    </xf>
    <xf numFmtId="0" fontId="27" fillId="0" borderId="12" xfId="1" applyFont="1" applyBorder="1" applyAlignment="1">
      <alignment horizontal="left" vertical="center" wrapText="1"/>
    </xf>
    <xf numFmtId="0" fontId="7" fillId="0" borderId="12" xfId="1" applyFont="1" applyBorder="1" applyAlignment="1">
      <alignment wrapText="1"/>
    </xf>
    <xf numFmtId="2" fontId="7" fillId="0" borderId="2" xfId="1" applyNumberFormat="1" applyFont="1" applyBorder="1" applyAlignment="1">
      <alignment horizontal="center" vertical="center" wrapText="1"/>
    </xf>
    <xf numFmtId="0" fontId="7" fillId="0" borderId="4" xfId="1" applyFont="1" applyBorder="1" applyAlignment="1">
      <alignment horizontal="center" vertical="center" wrapText="1"/>
    </xf>
    <xf numFmtId="0" fontId="27" fillId="0" borderId="12" xfId="1" applyFont="1" applyBorder="1" applyAlignment="1">
      <alignment wrapText="1"/>
    </xf>
    <xf numFmtId="0" fontId="7" fillId="0" borderId="12" xfId="1" applyFont="1" applyBorder="1" applyAlignment="1">
      <alignment horizontal="center" vertical="center" wrapText="1"/>
    </xf>
    <xf numFmtId="2" fontId="7" fillId="0" borderId="15" xfId="1" applyNumberFormat="1" applyFont="1" applyBorder="1" applyAlignment="1">
      <alignment horizontal="center" vertical="center" wrapText="1"/>
    </xf>
    <xf numFmtId="0" fontId="7" fillId="0" borderId="13" xfId="1" applyFont="1" applyBorder="1" applyAlignment="1">
      <alignment horizontal="center" vertical="center" wrapText="1"/>
    </xf>
    <xf numFmtId="0" fontId="11" fillId="0" borderId="12" xfId="1" applyFont="1" applyBorder="1" applyAlignment="1">
      <alignment horizontal="justify" vertical="center" wrapText="1"/>
    </xf>
    <xf numFmtId="0" fontId="11" fillId="0" borderId="14" xfId="1" applyFont="1" applyBorder="1" applyAlignment="1">
      <alignment horizontal="justify" vertical="center" wrapText="1"/>
    </xf>
    <xf numFmtId="0" fontId="7" fillId="0" borderId="14" xfId="1" applyFont="1" applyBorder="1" applyAlignment="1">
      <alignment horizontal="center" vertical="center" wrapText="1"/>
    </xf>
    <xf numFmtId="49" fontId="7" fillId="0" borderId="14" xfId="1" applyNumberFormat="1" applyFont="1" applyBorder="1" applyAlignment="1">
      <alignment horizontal="center" vertical="center" wrapText="1"/>
    </xf>
    <xf numFmtId="0" fontId="7" fillId="0" borderId="7" xfId="1" applyFont="1" applyBorder="1" applyAlignment="1">
      <alignment horizontal="center" vertical="center" wrapText="1"/>
    </xf>
    <xf numFmtId="2" fontId="11" fillId="0" borderId="15" xfId="1" applyNumberFormat="1" applyFont="1" applyBorder="1" applyAlignment="1">
      <alignment horizontal="center" wrapText="1"/>
    </xf>
    <xf numFmtId="0" fontId="27" fillId="0" borderId="12" xfId="1" applyFont="1" applyBorder="1" applyAlignment="1">
      <alignment horizontal="left" wrapText="1"/>
    </xf>
    <xf numFmtId="0" fontId="11" fillId="0" borderId="13" xfId="1" applyFont="1" applyBorder="1" applyAlignment="1">
      <alignment horizontal="left" wrapText="1"/>
    </xf>
    <xf numFmtId="0" fontId="1" fillId="0" borderId="8" xfId="1" applyBorder="1" applyAlignment="1">
      <alignment vertical="center" wrapText="1"/>
    </xf>
    <xf numFmtId="2" fontId="11" fillId="0" borderId="0" xfId="1" applyNumberFormat="1" applyFont="1" applyAlignment="1">
      <alignment horizontal="center" vertical="center" wrapText="1"/>
    </xf>
    <xf numFmtId="0" fontId="1" fillId="0" borderId="12" xfId="1" applyBorder="1" applyAlignment="1">
      <alignment vertical="center" wrapText="1"/>
    </xf>
    <xf numFmtId="0" fontId="1" fillId="0" borderId="12" xfId="1" applyBorder="1" applyAlignment="1">
      <alignment wrapText="1"/>
    </xf>
    <xf numFmtId="0" fontId="11" fillId="0" borderId="14" xfId="1" applyFont="1" applyBorder="1" applyAlignment="1">
      <alignment horizontal="left" vertical="center" wrapText="1"/>
    </xf>
    <xf numFmtId="0" fontId="1" fillId="0" borderId="14" xfId="1" applyBorder="1" applyAlignment="1">
      <alignment vertical="center" wrapText="1"/>
    </xf>
    <xf numFmtId="0" fontId="12" fillId="0" borderId="4" xfId="1" applyFont="1" applyBorder="1" applyAlignment="1">
      <alignment horizontal="center" vertical="center" wrapText="1"/>
    </xf>
    <xf numFmtId="0" fontId="16" fillId="0" borderId="12" xfId="1" applyFont="1" applyBorder="1" applyAlignment="1">
      <alignment vertical="center" wrapText="1"/>
    </xf>
    <xf numFmtId="0" fontId="1" fillId="0" borderId="0" xfId="1" applyAlignment="1">
      <alignment wrapText="1"/>
    </xf>
    <xf numFmtId="0" fontId="12" fillId="0" borderId="7" xfId="1" applyFont="1" applyBorder="1" applyAlignment="1">
      <alignment horizontal="center" vertical="center" wrapText="1"/>
    </xf>
    <xf numFmtId="49" fontId="7" fillId="0" borderId="12" xfId="1" applyNumberFormat="1" applyFont="1" applyBorder="1" applyAlignment="1">
      <alignment horizontal="center" vertical="center" wrapText="1"/>
    </xf>
    <xf numFmtId="4" fontId="7" fillId="0" borderId="12" xfId="1" applyNumberFormat="1" applyFont="1" applyBorder="1" applyAlignment="1">
      <alignment horizontal="center" vertical="center" wrapText="1"/>
    </xf>
    <xf numFmtId="0" fontId="7" fillId="0" borderId="18" xfId="1" applyFont="1" applyBorder="1"/>
    <xf numFmtId="0" fontId="1" fillId="0" borderId="19" xfId="1" applyBorder="1"/>
    <xf numFmtId="0" fontId="16" fillId="0" borderId="8" xfId="1" applyFont="1" applyBorder="1" applyAlignment="1">
      <alignment horizontal="justify"/>
    </xf>
    <xf numFmtId="0" fontId="11" fillId="0" borderId="14" xfId="1" applyFont="1" applyBorder="1" applyAlignment="1">
      <alignment horizontal="justify"/>
    </xf>
    <xf numFmtId="14" fontId="7" fillId="0" borderId="14" xfId="1" applyNumberFormat="1" applyFont="1" applyBorder="1" applyAlignment="1">
      <alignment horizontal="center" vertical="center" wrapText="1"/>
    </xf>
    <xf numFmtId="4" fontId="7" fillId="0" borderId="14" xfId="1" applyNumberFormat="1" applyFont="1" applyBorder="1" applyAlignment="1">
      <alignment horizontal="center" vertical="center" wrapText="1"/>
    </xf>
    <xf numFmtId="49" fontId="11" fillId="0" borderId="8" xfId="1" applyNumberFormat="1" applyFont="1" applyBorder="1" applyAlignment="1">
      <alignment vertical="center" wrapText="1"/>
    </xf>
    <xf numFmtId="0" fontId="7" fillId="0" borderId="8" xfId="1" applyFont="1" applyBorder="1" applyAlignment="1">
      <alignment vertical="center" wrapText="1"/>
    </xf>
    <xf numFmtId="0" fontId="7" fillId="0" borderId="2" xfId="1" applyFont="1" applyBorder="1" applyAlignment="1">
      <alignment horizontal="center" vertical="center" wrapText="1"/>
    </xf>
    <xf numFmtId="0" fontId="9" fillId="0" borderId="4" xfId="1" applyFont="1" applyBorder="1" applyAlignment="1">
      <alignment horizontal="center" vertical="center"/>
    </xf>
    <xf numFmtId="0" fontId="7" fillId="0" borderId="12" xfId="1" applyFont="1" applyBorder="1" applyAlignment="1">
      <alignment horizontal="center" wrapText="1"/>
    </xf>
    <xf numFmtId="49" fontId="11" fillId="0" borderId="12" xfId="1" applyNumberFormat="1" applyFont="1" applyBorder="1" applyAlignment="1">
      <alignment vertical="center" wrapText="1"/>
    </xf>
    <xf numFmtId="0" fontId="11" fillId="0" borderId="15" xfId="1" applyFont="1" applyBorder="1" applyAlignment="1">
      <alignment horizontal="justify"/>
    </xf>
    <xf numFmtId="0" fontId="7" fillId="0" borderId="20" xfId="1" applyFont="1" applyBorder="1" applyAlignment="1">
      <alignment horizontal="center" wrapText="1"/>
    </xf>
    <xf numFmtId="14" fontId="7" fillId="0" borderId="20" xfId="1" applyNumberFormat="1" applyFont="1" applyBorder="1" applyAlignment="1">
      <alignment vertical="center" wrapText="1"/>
    </xf>
    <xf numFmtId="4" fontId="7" fillId="0" borderId="20" xfId="1" applyNumberFormat="1" applyFont="1" applyBorder="1" applyAlignment="1">
      <alignment horizontal="center" vertical="center" wrapText="1"/>
    </xf>
    <xf numFmtId="2" fontId="9" fillId="0" borderId="21" xfId="1" applyNumberFormat="1" applyFont="1" applyBorder="1" applyAlignment="1">
      <alignment horizontal="center" wrapText="1"/>
    </xf>
    <xf numFmtId="0" fontId="9" fillId="0" borderId="22" xfId="1" applyFont="1" applyBorder="1" applyAlignment="1">
      <alignment horizontal="center" vertical="center" wrapText="1"/>
    </xf>
    <xf numFmtId="0" fontId="7" fillId="0" borderId="23" xfId="1" applyFont="1" applyBorder="1" applyAlignment="1">
      <alignment horizontal="center" wrapText="1"/>
    </xf>
    <xf numFmtId="14" fontId="7" fillId="0" borderId="23" xfId="1" applyNumberFormat="1" applyFont="1" applyBorder="1" applyAlignment="1">
      <alignment vertical="center" wrapText="1"/>
    </xf>
    <xf numFmtId="4" fontId="7" fillId="0" borderId="23" xfId="1" applyNumberFormat="1" applyFont="1" applyBorder="1" applyAlignment="1">
      <alignment horizontal="center" vertical="center" wrapText="1"/>
    </xf>
    <xf numFmtId="2" fontId="9" fillId="0" borderId="24" xfId="1" applyNumberFormat="1" applyFont="1" applyBorder="1" applyAlignment="1">
      <alignment horizontal="center" wrapText="1"/>
    </xf>
    <xf numFmtId="49" fontId="11" fillId="0" borderId="14" xfId="1" applyNumberFormat="1" applyFont="1" applyBorder="1" applyAlignment="1">
      <alignment vertical="center" wrapText="1"/>
    </xf>
    <xf numFmtId="0" fontId="11" fillId="0" borderId="5" xfId="1" applyFont="1" applyBorder="1" applyAlignment="1">
      <alignment horizontal="left" vertical="center"/>
    </xf>
    <xf numFmtId="2" fontId="9" fillId="0" borderId="5" xfId="1" applyNumberFormat="1" applyFont="1" applyBorder="1" applyAlignment="1">
      <alignment horizontal="center" wrapText="1"/>
    </xf>
    <xf numFmtId="49" fontId="11" fillId="0" borderId="25" xfId="1" applyNumberFormat="1" applyFont="1" applyBorder="1" applyAlignment="1">
      <alignment vertical="center" wrapText="1"/>
    </xf>
    <xf numFmtId="0" fontId="16" fillId="0" borderId="25" xfId="1" applyFont="1" applyBorder="1" applyAlignment="1">
      <alignment horizontal="justify"/>
    </xf>
    <xf numFmtId="0" fontId="7" fillId="0" borderId="26" xfId="1" applyFont="1" applyBorder="1" applyAlignment="1">
      <alignment vertical="center" wrapText="1"/>
    </xf>
    <xf numFmtId="0" fontId="7" fillId="0" borderId="26" xfId="1" applyFont="1" applyBorder="1" applyAlignment="1">
      <alignment horizontal="center" vertical="center" wrapText="1"/>
    </xf>
    <xf numFmtId="49" fontId="11" fillId="0" borderId="23" xfId="1" applyNumberFormat="1" applyFont="1" applyBorder="1" applyAlignment="1">
      <alignment vertical="center" wrapText="1"/>
    </xf>
    <xf numFmtId="0" fontId="11" fillId="0" borderId="23" xfId="1" applyFont="1" applyBorder="1" applyAlignment="1">
      <alignment horizontal="justify"/>
    </xf>
    <xf numFmtId="4" fontId="7" fillId="0" borderId="25" xfId="1" applyNumberFormat="1" applyFont="1" applyBorder="1" applyAlignment="1">
      <alignment vertical="center" wrapText="1"/>
    </xf>
    <xf numFmtId="2" fontId="9" fillId="0" borderId="25" xfId="1" applyNumberFormat="1" applyFont="1" applyBorder="1" applyAlignment="1">
      <alignment horizontal="center" wrapText="1"/>
    </xf>
    <xf numFmtId="0" fontId="9" fillId="0" borderId="25" xfId="1" applyFont="1" applyBorder="1" applyAlignment="1">
      <alignment horizontal="center" vertical="center" wrapText="1"/>
    </xf>
    <xf numFmtId="0" fontId="7" fillId="0" borderId="8" xfId="1" applyFont="1" applyBorder="1" applyAlignment="1">
      <alignment horizontal="center" wrapText="1"/>
    </xf>
    <xf numFmtId="4" fontId="7" fillId="0" borderId="23" xfId="1" applyNumberFormat="1" applyFont="1" applyBorder="1" applyAlignment="1">
      <alignment vertical="center" wrapText="1"/>
    </xf>
    <xf numFmtId="2" fontId="9" fillId="0" borderId="23" xfId="1" applyNumberFormat="1" applyFont="1" applyBorder="1" applyAlignment="1">
      <alignment horizontal="center" wrapText="1"/>
    </xf>
    <xf numFmtId="0" fontId="9" fillId="0" borderId="25" xfId="1" applyFont="1" applyBorder="1" applyAlignment="1">
      <alignment horizontal="center" vertical="center"/>
    </xf>
    <xf numFmtId="49" fontId="11" fillId="0" borderId="27" xfId="1" applyNumberFormat="1" applyFont="1" applyBorder="1" applyAlignment="1">
      <alignment vertical="center" wrapText="1"/>
    </xf>
    <xf numFmtId="0" fontId="11" fillId="0" borderId="27" xfId="1" applyFont="1" applyBorder="1" applyAlignment="1">
      <alignment horizontal="justify"/>
    </xf>
    <xf numFmtId="0" fontId="7" fillId="0" borderId="27" xfId="1" applyFont="1" applyBorder="1" applyAlignment="1">
      <alignment horizontal="center" wrapText="1"/>
    </xf>
    <xf numFmtId="14" fontId="7" fillId="0" borderId="27" xfId="1" applyNumberFormat="1" applyFont="1" applyBorder="1" applyAlignment="1">
      <alignment vertical="center" wrapText="1"/>
    </xf>
    <xf numFmtId="4" fontId="7" fillId="0" borderId="27" xfId="1" applyNumberFormat="1" applyFont="1" applyBorder="1" applyAlignment="1">
      <alignment vertical="center" wrapText="1"/>
    </xf>
    <xf numFmtId="2" fontId="9" fillId="0" borderId="27" xfId="1" applyNumberFormat="1" applyFont="1" applyBorder="1" applyAlignment="1">
      <alignment horizontal="center" wrapText="1"/>
    </xf>
    <xf numFmtId="0" fontId="7" fillId="0" borderId="14" xfId="1" applyFont="1" applyBorder="1" applyAlignment="1">
      <alignment horizontal="center" wrapText="1"/>
    </xf>
    <xf numFmtId="49" fontId="30" fillId="0" borderId="8" xfId="1" applyNumberFormat="1" applyFont="1" applyBorder="1" applyAlignment="1">
      <alignment horizontal="center" vertical="center" wrapText="1"/>
    </xf>
    <xf numFmtId="0" fontId="16" fillId="0" borderId="12" xfId="1" applyFont="1" applyBorder="1" applyAlignment="1">
      <alignment horizontal="justify"/>
    </xf>
    <xf numFmtId="0" fontId="7" fillId="0" borderId="20" xfId="1" applyFont="1" applyBorder="1" applyAlignment="1">
      <alignment vertical="center" wrapText="1"/>
    </xf>
    <xf numFmtId="4" fontId="7" fillId="0" borderId="20" xfId="1" applyNumberFormat="1" applyFont="1" applyBorder="1" applyAlignment="1">
      <alignment vertical="center" wrapText="1"/>
    </xf>
    <xf numFmtId="2" fontId="9" fillId="0" borderId="20" xfId="1" applyNumberFormat="1" applyFont="1" applyBorder="1" applyAlignment="1">
      <alignment horizontal="center" wrapText="1"/>
    </xf>
    <xf numFmtId="49" fontId="30" fillId="0" borderId="12" xfId="1" applyNumberFormat="1" applyFont="1" applyBorder="1" applyAlignment="1">
      <alignment horizontal="center" vertical="center" wrapText="1"/>
    </xf>
    <xf numFmtId="0" fontId="11" fillId="0" borderId="12" xfId="1" applyFont="1" applyBorder="1" applyAlignment="1">
      <alignment horizontal="justify"/>
    </xf>
    <xf numFmtId="49" fontId="30" fillId="0" borderId="14" xfId="1" applyNumberFormat="1" applyFont="1" applyBorder="1" applyAlignment="1">
      <alignment horizontal="center" vertical="center" wrapText="1"/>
    </xf>
    <xf numFmtId="0" fontId="7" fillId="0" borderId="23" xfId="1" applyFont="1" applyBorder="1" applyAlignment="1">
      <alignment vertical="center" wrapText="1"/>
    </xf>
    <xf numFmtId="0" fontId="9" fillId="0" borderId="1" xfId="1" applyFont="1" applyBorder="1" applyAlignment="1">
      <alignment horizontal="center" vertical="center" wrapText="1"/>
    </xf>
    <xf numFmtId="49" fontId="16" fillId="0" borderId="6" xfId="1" applyNumberFormat="1" applyFont="1" applyBorder="1" applyAlignment="1">
      <alignment wrapText="1"/>
    </xf>
    <xf numFmtId="2" fontId="18" fillId="0" borderId="2" xfId="1" applyNumberFormat="1" applyFont="1" applyBorder="1" applyAlignment="1">
      <alignment horizontal="center" wrapText="1"/>
    </xf>
    <xf numFmtId="0" fontId="7" fillId="0" borderId="3" xfId="1" applyFont="1" applyBorder="1"/>
    <xf numFmtId="0" fontId="7" fillId="0" borderId="6" xfId="1" applyFont="1" applyBorder="1"/>
    <xf numFmtId="4" fontId="7" fillId="0" borderId="2" xfId="1" applyNumberFormat="1" applyFont="1" applyBorder="1" applyAlignment="1">
      <alignment horizontal="center" vertical="center" wrapText="1"/>
    </xf>
    <xf numFmtId="4" fontId="7" fillId="0" borderId="15" xfId="1" applyNumberFormat="1" applyFont="1" applyBorder="1" applyAlignment="1">
      <alignment horizontal="center" vertical="center" wrapText="1"/>
    </xf>
    <xf numFmtId="0" fontId="11" fillId="0" borderId="14" xfId="1" applyFont="1" applyBorder="1" applyAlignment="1">
      <alignment wrapText="1"/>
    </xf>
    <xf numFmtId="4" fontId="7" fillId="0" borderId="5" xfId="1" applyNumberFormat="1" applyFont="1" applyBorder="1" applyAlignment="1">
      <alignment horizontal="center" vertical="center" wrapText="1"/>
    </xf>
    <xf numFmtId="0" fontId="7" fillId="0" borderId="14" xfId="1" applyFont="1" applyBorder="1" applyAlignment="1">
      <alignment wrapText="1"/>
    </xf>
    <xf numFmtId="0" fontId="16" fillId="0" borderId="12" xfId="1" applyFont="1" applyBorder="1" applyAlignment="1">
      <alignment vertical="center"/>
    </xf>
    <xf numFmtId="0" fontId="11" fillId="0" borderId="28" xfId="1" applyFont="1" applyBorder="1" applyAlignment="1">
      <alignment vertical="center" wrapText="1"/>
    </xf>
    <xf numFmtId="0" fontId="16" fillId="0" borderId="8" xfId="1" applyFont="1" applyBorder="1" applyAlignment="1">
      <alignment vertical="center"/>
    </xf>
    <xf numFmtId="0" fontId="11" fillId="0" borderId="12" xfId="1" applyFont="1" applyBorder="1" applyAlignment="1">
      <alignment vertical="center"/>
    </xf>
    <xf numFmtId="0" fontId="7" fillId="0" borderId="8" xfId="1" applyFont="1" applyBorder="1" applyAlignment="1">
      <alignment vertical="center"/>
    </xf>
    <xf numFmtId="14" fontId="7" fillId="0" borderId="8" xfId="1" applyNumberFormat="1" applyFont="1" applyBorder="1" applyAlignment="1">
      <alignment vertical="center" wrapText="1"/>
    </xf>
    <xf numFmtId="4" fontId="7" fillId="0" borderId="29" xfId="1" applyNumberFormat="1" applyFont="1" applyBorder="1" applyAlignment="1">
      <alignment horizontal="center" vertical="center" wrapText="1"/>
    </xf>
    <xf numFmtId="0" fontId="7" fillId="0" borderId="30" xfId="1" applyFont="1" applyBorder="1" applyAlignment="1">
      <alignment horizontal="center" vertical="center" wrapText="1"/>
    </xf>
    <xf numFmtId="4" fontId="7" fillId="0" borderId="24" xfId="1" applyNumberFormat="1" applyFont="1" applyBorder="1" applyAlignment="1">
      <alignment horizontal="center" vertical="center" wrapText="1"/>
    </xf>
    <xf numFmtId="0" fontId="7" fillId="0" borderId="31" xfId="1" applyFont="1" applyBorder="1" applyAlignment="1">
      <alignment horizontal="center" vertical="center" wrapText="1"/>
    </xf>
    <xf numFmtId="0" fontId="11" fillId="0" borderId="12" xfId="1" applyFont="1" applyBorder="1"/>
    <xf numFmtId="4" fontId="7" fillId="0" borderId="26" xfId="1" applyNumberFormat="1" applyFont="1" applyBorder="1" applyAlignment="1">
      <alignment vertical="center" wrapText="1"/>
    </xf>
    <xf numFmtId="4" fontId="7" fillId="0" borderId="32" xfId="1" applyNumberFormat="1" applyFont="1" applyBorder="1" applyAlignment="1">
      <alignment horizontal="center" vertical="center" wrapText="1"/>
    </xf>
    <xf numFmtId="0" fontId="7" fillId="0" borderId="12" xfId="1" applyFont="1" applyBorder="1" applyAlignment="1">
      <alignment vertical="center"/>
    </xf>
    <xf numFmtId="14" fontId="7" fillId="0" borderId="12" xfId="1" applyNumberFormat="1" applyFont="1" applyBorder="1" applyAlignment="1">
      <alignment vertical="center" wrapText="1"/>
    </xf>
    <xf numFmtId="4" fontId="7" fillId="0" borderId="12" xfId="1" applyNumberFormat="1" applyFont="1" applyBorder="1" applyAlignment="1">
      <alignment vertical="center" wrapText="1"/>
    </xf>
    <xf numFmtId="0" fontId="16" fillId="0" borderId="4" xfId="1" applyFont="1" applyBorder="1" applyAlignment="1">
      <alignment horizontal="left" vertical="center" wrapText="1"/>
    </xf>
    <xf numFmtId="0" fontId="11" fillId="0" borderId="13" xfId="1" applyFont="1" applyBorder="1" applyAlignment="1">
      <alignment horizontal="left" vertical="center" wrapText="1"/>
    </xf>
    <xf numFmtId="0" fontId="11" fillId="0" borderId="7" xfId="1" applyFont="1" applyBorder="1" applyAlignment="1">
      <alignment horizontal="left" vertical="center" wrapText="1"/>
    </xf>
    <xf numFmtId="4" fontId="18" fillId="0" borderId="15" xfId="1" applyNumberFormat="1" applyFont="1" applyBorder="1" applyAlignment="1">
      <alignment horizontal="center" wrapText="1"/>
    </xf>
    <xf numFmtId="0" fontId="10" fillId="0" borderId="0" xfId="1" applyFont="1" applyAlignment="1">
      <alignment horizontal="center" vertical="center" wrapText="1"/>
    </xf>
    <xf numFmtId="0" fontId="10" fillId="0" borderId="0" xfId="1" applyFont="1" applyAlignment="1">
      <alignment horizontal="center" wrapText="1"/>
    </xf>
    <xf numFmtId="0" fontId="19" fillId="0" borderId="8" xfId="1" applyFont="1" applyBorder="1" applyAlignment="1">
      <alignment horizontal="center" vertical="center" wrapText="1"/>
    </xf>
    <xf numFmtId="0" fontId="19" fillId="0" borderId="14" xfId="1" applyFont="1" applyBorder="1" applyAlignment="1">
      <alignment horizontal="center" vertical="center" wrapText="1"/>
    </xf>
    <xf numFmtId="0" fontId="20" fillId="0" borderId="6" xfId="1" applyFont="1" applyBorder="1" applyAlignment="1">
      <alignment wrapText="1"/>
    </xf>
    <xf numFmtId="0" fontId="16" fillId="0" borderId="12" xfId="1" applyFont="1" applyBorder="1" applyAlignment="1">
      <alignment horizontal="left" vertical="center" wrapText="1"/>
    </xf>
    <xf numFmtId="0" fontId="16" fillId="0" borderId="2" xfId="1" applyFont="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3" xfId="1" applyNumberFormat="1" applyFont="1" applyBorder="1" applyAlignment="1">
      <alignment horizontal="center" vertical="center" wrapText="1"/>
    </xf>
    <xf numFmtId="0" fontId="11" fillId="0" borderId="15" xfId="1" applyFont="1" applyBorder="1" applyAlignment="1">
      <alignment horizontal="left" vertical="center" wrapText="1"/>
    </xf>
    <xf numFmtId="0" fontId="11" fillId="0" borderId="5" xfId="1" applyFont="1" applyBorder="1" applyAlignment="1">
      <alignment horizontal="left" vertical="center" wrapText="1"/>
    </xf>
    <xf numFmtId="4" fontId="7" fillId="0" borderId="7" xfId="1" applyNumberFormat="1" applyFont="1" applyBorder="1" applyAlignment="1">
      <alignment horizontal="center" vertical="center" wrapText="1"/>
    </xf>
    <xf numFmtId="2" fontId="7" fillId="0" borderId="6" xfId="1" applyNumberFormat="1" applyFont="1" applyBorder="1" applyAlignment="1">
      <alignment horizontal="center" vertical="center" wrapText="1"/>
    </xf>
    <xf numFmtId="0" fontId="16" fillId="0" borderId="15" xfId="1" applyFont="1" applyBorder="1" applyAlignment="1">
      <alignment horizontal="left" vertical="center"/>
    </xf>
    <xf numFmtId="0" fontId="11" fillId="0" borderId="15" xfId="1" applyFont="1" applyBorder="1" applyAlignment="1">
      <alignment horizontal="left" vertical="center"/>
    </xf>
    <xf numFmtId="0" fontId="16" fillId="0" borderId="8" xfId="1" applyFont="1" applyBorder="1" applyAlignment="1">
      <alignment horizontal="left" vertical="center"/>
    </xf>
    <xf numFmtId="0" fontId="11" fillId="0" borderId="12" xfId="1" applyFont="1" applyBorder="1" applyAlignment="1">
      <alignment horizontal="left" vertical="center"/>
    </xf>
    <xf numFmtId="0" fontId="11" fillId="0" borderId="14" xfId="1" applyFont="1" applyBorder="1" applyAlignment="1">
      <alignment horizontal="left" vertical="center"/>
    </xf>
    <xf numFmtId="0" fontId="16" fillId="0" borderId="0" xfId="1" applyFont="1" applyAlignment="1">
      <alignment horizontal="left" vertical="center" wrapText="1"/>
    </xf>
    <xf numFmtId="2" fontId="7" fillId="0" borderId="4" xfId="1" applyNumberFormat="1" applyFont="1" applyBorder="1" applyAlignment="1">
      <alignment horizontal="center" vertical="center" wrapText="1"/>
    </xf>
    <xf numFmtId="0" fontId="16" fillId="0" borderId="8" xfId="1" applyFont="1" applyBorder="1" applyAlignment="1">
      <alignment horizontal="left" vertical="center" wrapText="1"/>
    </xf>
    <xf numFmtId="2" fontId="7" fillId="0" borderId="7" xfId="1" applyNumberFormat="1" applyFont="1" applyBorder="1" applyAlignment="1">
      <alignment horizontal="center" vertical="center" wrapText="1"/>
    </xf>
    <xf numFmtId="0" fontId="16" fillId="0" borderId="2" xfId="1" applyFont="1" applyBorder="1" applyAlignment="1">
      <alignment horizontal="left" vertical="center"/>
    </xf>
    <xf numFmtId="49" fontId="7" fillId="0" borderId="8" xfId="1" applyNumberFormat="1" applyFont="1" applyBorder="1" applyAlignment="1">
      <alignment vertical="center" wrapText="1"/>
    </xf>
    <xf numFmtId="14" fontId="7" fillId="0" borderId="3" xfId="1" applyNumberFormat="1" applyFont="1" applyBorder="1" applyAlignment="1">
      <alignment vertical="center" wrapText="1"/>
    </xf>
    <xf numFmtId="0" fontId="11" fillId="0" borderId="14" xfId="1" applyFont="1" applyBorder="1"/>
    <xf numFmtId="4" fontId="18" fillId="0" borderId="33" xfId="1" applyNumberFormat="1" applyFont="1" applyBorder="1" applyAlignment="1">
      <alignment horizontal="center" wrapText="1"/>
    </xf>
    <xf numFmtId="0" fontId="18" fillId="0" borderId="34" xfId="1" applyFont="1" applyBorder="1" applyAlignment="1">
      <alignment horizontal="center" vertical="center" wrapText="1"/>
    </xf>
    <xf numFmtId="0" fontId="20" fillId="0" borderId="6" xfId="1" applyFont="1" applyBorder="1"/>
    <xf numFmtId="0" fontId="16" fillId="0" borderId="3" xfId="1" applyFont="1" applyBorder="1" applyAlignment="1">
      <alignment vertical="center" wrapText="1"/>
    </xf>
    <xf numFmtId="4" fontId="11" fillId="0" borderId="9" xfId="1" applyNumberFormat="1" applyFont="1" applyBorder="1" applyAlignment="1">
      <alignment horizontal="center" vertical="center" wrapText="1"/>
    </xf>
    <xf numFmtId="0" fontId="12" fillId="0" borderId="0" xfId="1" applyFont="1"/>
    <xf numFmtId="0" fontId="1" fillId="0" borderId="6" xfId="1" applyBorder="1"/>
    <xf numFmtId="0" fontId="11" fillId="0" borderId="14" xfId="1" applyFont="1" applyBorder="1" applyAlignment="1">
      <alignment horizontal="left" vertical="top" wrapText="1"/>
    </xf>
    <xf numFmtId="49" fontId="11" fillId="0" borderId="2" xfId="1" applyNumberFormat="1" applyFont="1" applyBorder="1" applyAlignment="1">
      <alignment vertical="center" wrapText="1"/>
    </xf>
    <xf numFmtId="0" fontId="11" fillId="0" borderId="8" xfId="1" applyFont="1" applyBorder="1" applyAlignment="1">
      <alignment vertical="center" wrapText="1"/>
    </xf>
    <xf numFmtId="4" fontId="11" fillId="0" borderId="8" xfId="1" applyNumberFormat="1" applyFont="1" applyBorder="1" applyAlignment="1">
      <alignment vertical="center" wrapText="1"/>
    </xf>
    <xf numFmtId="4" fontId="11" fillId="0" borderId="2" xfId="1" applyNumberFormat="1" applyFont="1" applyBorder="1" applyAlignment="1">
      <alignment horizontal="center" wrapText="1"/>
    </xf>
    <xf numFmtId="0" fontId="6" fillId="0" borderId="12" xfId="1" applyFont="1" applyBorder="1" applyAlignment="1">
      <alignment vertical="center" wrapText="1"/>
    </xf>
    <xf numFmtId="0" fontId="11" fillId="0" borderId="14" xfId="1" applyFont="1" applyBorder="1" applyAlignment="1">
      <alignment vertical="center" wrapText="1"/>
    </xf>
    <xf numFmtId="4" fontId="11" fillId="0" borderId="12" xfId="1" applyNumberFormat="1" applyFont="1" applyBorder="1" applyAlignment="1">
      <alignment vertical="center" wrapText="1"/>
    </xf>
    <xf numFmtId="4" fontId="11" fillId="0" borderId="5" xfId="1" applyNumberFormat="1" applyFont="1" applyBorder="1" applyAlignment="1">
      <alignment horizontal="center" wrapText="1"/>
    </xf>
    <xf numFmtId="49" fontId="11" fillId="0" borderId="9" xfId="1" applyNumberFormat="1" applyFont="1" applyBorder="1" applyAlignment="1">
      <alignment horizontal="center" vertical="center" wrapText="1"/>
    </xf>
    <xf numFmtId="0" fontId="6" fillId="0" borderId="1" xfId="1" applyFont="1" applyBorder="1" applyAlignment="1">
      <alignment vertical="center" wrapText="1"/>
    </xf>
    <xf numFmtId="0" fontId="11" fillId="0" borderId="1" xfId="1" applyFont="1" applyBorder="1" applyAlignment="1">
      <alignment vertical="center" wrapText="1"/>
    </xf>
    <xf numFmtId="49" fontId="11" fillId="0" borderId="1" xfId="1" applyNumberFormat="1" applyFont="1" applyBorder="1" applyAlignment="1">
      <alignment vertical="center" wrapText="1"/>
    </xf>
    <xf numFmtId="4" fontId="11" fillId="0" borderId="9" xfId="1" applyNumberFormat="1" applyFont="1" applyBorder="1" applyAlignment="1">
      <alignment horizontal="center" wrapText="1"/>
    </xf>
    <xf numFmtId="0" fontId="6" fillId="0" borderId="8" xfId="1" applyFont="1" applyBorder="1" applyAlignment="1">
      <alignment vertical="center" wrapText="1"/>
    </xf>
    <xf numFmtId="4" fontId="11" fillId="0" borderId="14" xfId="1" applyNumberFormat="1" applyFont="1" applyBorder="1" applyAlignment="1">
      <alignment vertical="center" wrapText="1"/>
    </xf>
    <xf numFmtId="4" fontId="6" fillId="0" borderId="15" xfId="1" applyNumberFormat="1" applyFont="1" applyBorder="1" applyAlignment="1">
      <alignment horizontal="center" wrapText="1"/>
    </xf>
    <xf numFmtId="4" fontId="6" fillId="0" borderId="33" xfId="1" applyNumberFormat="1" applyFont="1" applyBorder="1" applyAlignment="1">
      <alignment horizontal="center" wrapText="1"/>
    </xf>
    <xf numFmtId="0" fontId="20" fillId="0" borderId="0" xfId="1" applyFont="1" applyAlignment="1">
      <alignment wrapText="1"/>
    </xf>
    <xf numFmtId="0" fontId="16" fillId="0" borderId="14" xfId="1" applyFont="1" applyBorder="1" applyAlignment="1">
      <alignment horizontal="left" vertical="center" wrapText="1"/>
    </xf>
    <xf numFmtId="3" fontId="7" fillId="0" borderId="12" xfId="1" applyNumberFormat="1" applyFont="1" applyBorder="1" applyAlignment="1">
      <alignment horizontal="center" wrapText="1"/>
    </xf>
    <xf numFmtId="0" fontId="7" fillId="0" borderId="12" xfId="1" applyFont="1" applyBorder="1" applyAlignment="1">
      <alignment horizontal="left" vertical="center" wrapText="1"/>
    </xf>
    <xf numFmtId="0" fontId="16" fillId="0" borderId="0" xfId="1" applyFont="1" applyAlignment="1">
      <alignment vertical="center" wrapText="1"/>
    </xf>
    <xf numFmtId="0" fontId="11" fillId="0" borderId="0" xfId="1" applyFont="1" applyAlignment="1">
      <alignment wrapText="1"/>
    </xf>
    <xf numFmtId="0" fontId="16" fillId="0" borderId="2" xfId="1" applyFont="1" applyBorder="1" applyAlignment="1">
      <alignment horizontal="justify" vertical="center" wrapText="1"/>
    </xf>
    <xf numFmtId="0" fontId="16" fillId="0" borderId="15" xfId="1" applyFont="1" applyBorder="1" applyAlignment="1">
      <alignment horizontal="justify" vertical="center" wrapText="1"/>
    </xf>
    <xf numFmtId="0" fontId="11" fillId="0" borderId="15" xfId="1" applyFont="1" applyBorder="1" applyAlignment="1">
      <alignment horizontal="justify" vertical="center" wrapText="1"/>
    </xf>
    <xf numFmtId="0" fontId="11" fillId="0" borderId="12" xfId="1" applyFont="1" applyBorder="1" applyAlignment="1">
      <alignment vertical="center" wrapText="1"/>
    </xf>
    <xf numFmtId="0" fontId="16" fillId="0" borderId="14" xfId="1" applyFont="1" applyBorder="1" applyAlignment="1">
      <alignment wrapText="1"/>
    </xf>
    <xf numFmtId="4" fontId="35" fillId="0" borderId="2" xfId="1" applyNumberFormat="1" applyFont="1" applyBorder="1" applyAlignment="1">
      <alignment horizontal="center" wrapText="1"/>
    </xf>
    <xf numFmtId="0" fontId="35" fillId="0" borderId="4" xfId="1" applyFont="1" applyBorder="1" applyAlignment="1">
      <alignment horizontal="center" vertical="center" wrapText="1"/>
    </xf>
    <xf numFmtId="0" fontId="23" fillId="0" borderId="15" xfId="1" applyFont="1" applyBorder="1" applyAlignment="1">
      <alignment horizontal="left" vertical="center" wrapText="1"/>
    </xf>
    <xf numFmtId="4" fontId="35" fillId="0" borderId="15" xfId="1" applyNumberFormat="1" applyFont="1" applyBorder="1" applyAlignment="1">
      <alignment horizontal="center" wrapText="1"/>
    </xf>
    <xf numFmtId="0" fontId="35" fillId="0" borderId="13" xfId="1" applyFont="1" applyBorder="1" applyAlignment="1">
      <alignment horizontal="center" vertical="center" wrapText="1"/>
    </xf>
    <xf numFmtId="0" fontId="16" fillId="0" borderId="13" xfId="1" applyFont="1" applyBorder="1" applyAlignment="1">
      <alignment horizontal="center" vertical="center" wrapText="1"/>
    </xf>
    <xf numFmtId="4" fontId="35" fillId="0" borderId="16" xfId="1" applyNumberFormat="1" applyFont="1" applyBorder="1" applyAlignment="1">
      <alignment horizontal="center" wrapText="1"/>
    </xf>
    <xf numFmtId="0" fontId="35" fillId="0" borderId="17" xfId="1" applyFont="1" applyBorder="1" applyAlignment="1">
      <alignment horizontal="center" vertical="center" wrapText="1"/>
    </xf>
    <xf numFmtId="4" fontId="35" fillId="0" borderId="5" xfId="1" applyNumberFormat="1" applyFont="1" applyBorder="1" applyAlignment="1">
      <alignment horizontal="center" wrapText="1"/>
    </xf>
    <xf numFmtId="0" fontId="35" fillId="0" borderId="7" xfId="1" applyFont="1" applyBorder="1" applyAlignment="1">
      <alignment horizontal="center" vertical="center" wrapText="1"/>
    </xf>
    <xf numFmtId="4" fontId="35" fillId="0" borderId="0" xfId="1" applyNumberFormat="1" applyFont="1" applyAlignment="1">
      <alignment horizontal="right" vertical="center" wrapText="1"/>
    </xf>
    <xf numFmtId="4" fontId="35" fillId="0" borderId="0" xfId="1" applyNumberFormat="1" applyFont="1" applyAlignment="1">
      <alignment horizontal="center" wrapText="1"/>
    </xf>
    <xf numFmtId="0" fontId="35" fillId="0" borderId="0" xfId="1" applyFont="1" applyAlignment="1">
      <alignment horizontal="center" vertical="center" wrapText="1"/>
    </xf>
    <xf numFmtId="3" fontId="23" fillId="0" borderId="0" xfId="1" applyNumberFormat="1" applyFont="1" applyAlignment="1">
      <alignment horizontal="center" wrapText="1"/>
    </xf>
    <xf numFmtId="4" fontId="36" fillId="0" borderId="0" xfId="1" applyNumberFormat="1" applyFont="1" applyAlignment="1">
      <alignment vertical="center" wrapText="1"/>
    </xf>
    <xf numFmtId="4" fontId="22" fillId="0" borderId="0" xfId="1" applyNumberFormat="1" applyFont="1" applyAlignment="1">
      <alignment vertical="center" wrapText="1"/>
    </xf>
    <xf numFmtId="0" fontId="1" fillId="0" borderId="0" xfId="1" applyAlignment="1">
      <alignment horizontal="center" vertical="center" wrapText="1"/>
    </xf>
    <xf numFmtId="0" fontId="38" fillId="0" borderId="0" xfId="1" applyFont="1" applyAlignment="1">
      <alignment wrapText="1"/>
    </xf>
    <xf numFmtId="4" fontId="36" fillId="0" borderId="3" xfId="1" applyNumberFormat="1" applyFont="1" applyBorder="1" applyAlignment="1">
      <alignment horizontal="center" wrapText="1"/>
    </xf>
    <xf numFmtId="0" fontId="36" fillId="0" borderId="3" xfId="1" applyFont="1" applyBorder="1" applyAlignment="1">
      <alignment horizontal="center" vertical="center" wrapText="1"/>
    </xf>
    <xf numFmtId="0" fontId="16" fillId="0" borderId="0" xfId="1" applyFont="1" applyAlignment="1">
      <alignment wrapText="1"/>
    </xf>
    <xf numFmtId="4" fontId="36" fillId="0" borderId="0" xfId="1" applyNumberFormat="1" applyFont="1" applyAlignment="1">
      <alignment horizontal="center" wrapText="1"/>
    </xf>
    <xf numFmtId="0" fontId="36" fillId="0" borderId="0" xfId="1" applyFont="1" applyAlignment="1">
      <alignment horizontal="center" vertical="center" wrapText="1"/>
    </xf>
    <xf numFmtId="4" fontId="36" fillId="0" borderId="6" xfId="1" applyNumberFormat="1" applyFont="1" applyBorder="1" applyAlignment="1">
      <alignment horizontal="center" vertical="center" wrapText="1"/>
    </xf>
    <xf numFmtId="0" fontId="36" fillId="0" borderId="6" xfId="1" applyFont="1" applyBorder="1" applyAlignment="1">
      <alignment horizontal="center" vertical="center" wrapText="1"/>
    </xf>
    <xf numFmtId="0" fontId="16" fillId="0" borderId="4" xfId="1" applyFont="1" applyBorder="1" applyAlignment="1">
      <alignment wrapText="1"/>
    </xf>
    <xf numFmtId="4" fontId="22" fillId="0" borderId="8" xfId="1" applyNumberFormat="1" applyFont="1" applyBorder="1" applyAlignment="1">
      <alignment horizontal="center" wrapText="1"/>
    </xf>
    <xf numFmtId="4" fontId="40" fillId="0" borderId="2" xfId="1" applyNumberFormat="1" applyFont="1" applyBorder="1" applyAlignment="1">
      <alignment horizontal="center" wrapText="1"/>
    </xf>
    <xf numFmtId="0" fontId="11" fillId="0" borderId="8" xfId="1" applyFont="1" applyBorder="1" applyAlignment="1">
      <alignment vertical="top" wrapText="1"/>
    </xf>
    <xf numFmtId="0" fontId="40" fillId="0" borderId="4" xfId="1" applyFont="1" applyBorder="1" applyAlignment="1">
      <alignment horizontal="center" vertical="center" wrapText="1"/>
    </xf>
    <xf numFmtId="0" fontId="7" fillId="0" borderId="13" xfId="1" applyFont="1" applyBorder="1" applyAlignment="1">
      <alignment horizontal="center"/>
    </xf>
    <xf numFmtId="4" fontId="22" fillId="0" borderId="14" xfId="1" applyNumberFormat="1" applyFont="1" applyBorder="1" applyAlignment="1">
      <alignment horizontal="center" wrapText="1"/>
    </xf>
    <xf numFmtId="4" fontId="40" fillId="0" borderId="5" xfId="1" applyNumberFormat="1" applyFont="1" applyBorder="1" applyAlignment="1">
      <alignment horizontal="center" wrapText="1"/>
    </xf>
    <xf numFmtId="0" fontId="40" fillId="0" borderId="7"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9" xfId="1" applyFont="1" applyBorder="1" applyAlignment="1">
      <alignment horizontal="center" wrapText="1"/>
    </xf>
    <xf numFmtId="0" fontId="11" fillId="0" borderId="9" xfId="1" applyFont="1" applyBorder="1" applyAlignment="1">
      <alignment horizontal="center" vertical="center" wrapText="1"/>
    </xf>
    <xf numFmtId="0" fontId="6" fillId="0" borderId="13" xfId="1" applyFont="1" applyBorder="1" applyAlignment="1">
      <alignment horizontal="center" vertical="center" wrapText="1"/>
    </xf>
    <xf numFmtId="0" fontId="41" fillId="0" borderId="0" xfId="1" applyFont="1"/>
    <xf numFmtId="0" fontId="16" fillId="0" borderId="3" xfId="1" applyFont="1" applyBorder="1" applyAlignment="1">
      <alignment horizontal="left" wrapText="1"/>
    </xf>
    <xf numFmtId="49" fontId="7" fillId="0" borderId="1" xfId="1" applyNumberFormat="1" applyFont="1" applyBorder="1" applyAlignment="1">
      <alignment horizontal="center" vertical="center" wrapText="1"/>
    </xf>
    <xf numFmtId="0" fontId="16" fillId="0" borderId="10" xfId="1" applyFont="1" applyBorder="1" applyAlignment="1">
      <alignment horizontal="left" vertical="top" wrapText="1"/>
    </xf>
    <xf numFmtId="0" fontId="7" fillId="0" borderId="9" xfId="1" applyFont="1" applyBorder="1" applyAlignment="1">
      <alignment horizontal="center" vertical="center" wrapText="1"/>
    </xf>
    <xf numFmtId="14" fontId="7" fillId="0" borderId="1" xfId="1" applyNumberFormat="1" applyFont="1" applyBorder="1" applyAlignment="1">
      <alignment horizontal="center" vertical="center" wrapText="1"/>
    </xf>
    <xf numFmtId="4" fontId="7" fillId="0" borderId="11" xfId="1" applyNumberFormat="1" applyFont="1" applyBorder="1" applyAlignment="1">
      <alignment horizontal="center" wrapText="1"/>
    </xf>
    <xf numFmtId="2" fontId="7" fillId="0" borderId="6" xfId="1" applyNumberFormat="1" applyFont="1" applyBorder="1" applyAlignment="1">
      <alignment horizontal="center" wrapText="1"/>
    </xf>
    <xf numFmtId="0" fontId="7" fillId="0" borderId="6" xfId="1" applyFont="1" applyBorder="1" applyAlignment="1">
      <alignment horizontal="center" vertical="center" wrapText="1"/>
    </xf>
    <xf numFmtId="3" fontId="7" fillId="0" borderId="14" xfId="1" applyNumberFormat="1" applyFont="1" applyBorder="1" applyAlignment="1">
      <alignment horizontal="center" wrapText="1"/>
    </xf>
    <xf numFmtId="0" fontId="7" fillId="0" borderId="1" xfId="1" applyFont="1" applyBorder="1" applyAlignment="1">
      <alignment horizontal="center" vertical="center" wrapText="1"/>
    </xf>
    <xf numFmtId="0" fontId="16" fillId="0" borderId="6" xfId="1" applyFont="1" applyBorder="1" applyAlignment="1">
      <alignment horizontal="left" vertical="top" wrapText="1"/>
    </xf>
    <xf numFmtId="0" fontId="7" fillId="0" borderId="5" xfId="1" applyFont="1" applyBorder="1" applyAlignment="1">
      <alignment horizontal="center" vertical="center" wrapText="1"/>
    </xf>
    <xf numFmtId="4" fontId="7" fillId="0" borderId="7" xfId="1" applyNumberFormat="1" applyFont="1" applyBorder="1" applyAlignment="1">
      <alignment horizontal="center" wrapText="1"/>
    </xf>
    <xf numFmtId="0" fontId="16" fillId="0" borderId="1" xfId="1" applyFont="1" applyBorder="1"/>
    <xf numFmtId="3" fontId="21" fillId="0" borderId="14" xfId="1" applyNumberFormat="1" applyFont="1" applyBorder="1" applyAlignment="1">
      <alignment horizontal="center" wrapText="1"/>
    </xf>
    <xf numFmtId="2" fontId="7" fillId="0" borderId="0" xfId="1" applyNumberFormat="1" applyFont="1" applyAlignment="1">
      <alignment horizontal="center" wrapText="1"/>
    </xf>
    <xf numFmtId="2" fontId="7" fillId="0" borderId="5" xfId="1" applyNumberFormat="1" applyFont="1" applyBorder="1" applyAlignment="1">
      <alignment horizontal="center" wrapText="1"/>
    </xf>
    <xf numFmtId="2" fontId="18" fillId="0" borderId="5" xfId="1" applyNumberFormat="1" applyFont="1" applyBorder="1" applyAlignment="1">
      <alignment horizontal="center" wrapText="1"/>
    </xf>
    <xf numFmtId="4" fontId="26" fillId="0" borderId="2" xfId="1" applyNumberFormat="1" applyFont="1" applyBorder="1" applyAlignment="1">
      <alignment horizontal="center" vertical="top" wrapText="1"/>
    </xf>
    <xf numFmtId="4" fontId="26" fillId="0" borderId="15" xfId="1" applyNumberFormat="1" applyFont="1" applyBorder="1" applyAlignment="1">
      <alignment horizontal="center" vertical="top" wrapText="1"/>
    </xf>
    <xf numFmtId="4" fontId="7" fillId="0" borderId="0" xfId="1" applyNumberFormat="1" applyFont="1"/>
    <xf numFmtId="2" fontId="9" fillId="0" borderId="0" xfId="1" applyNumberFormat="1" applyFont="1" applyAlignment="1">
      <alignment vertical="center"/>
    </xf>
    <xf numFmtId="2" fontId="7" fillId="0" borderId="0" xfId="1" applyNumberFormat="1" applyFont="1"/>
    <xf numFmtId="4" fontId="18" fillId="0" borderId="5" xfId="1" applyNumberFormat="1" applyFont="1" applyBorder="1" applyAlignment="1">
      <alignment horizontal="center" vertical="top" wrapText="1"/>
    </xf>
    <xf numFmtId="0" fontId="42" fillId="0" borderId="0" xfId="1" applyFont="1"/>
    <xf numFmtId="0" fontId="39" fillId="0" borderId="0" xfId="1" applyFont="1" applyAlignment="1">
      <alignment wrapText="1"/>
    </xf>
    <xf numFmtId="4" fontId="1" fillId="0" borderId="0" xfId="1" applyNumberFormat="1" applyAlignment="1">
      <alignment horizontal="right"/>
    </xf>
    <xf numFmtId="4" fontId="1" fillId="0" borderId="0" xfId="1" applyNumberFormat="1" applyAlignment="1">
      <alignment horizontal="center"/>
    </xf>
    <xf numFmtId="0" fontId="1" fillId="0" borderId="0" xfId="1" applyAlignment="1">
      <alignment horizontal="center" vertical="center"/>
    </xf>
    <xf numFmtId="0" fontId="1" fillId="0" borderId="0" xfId="1" applyAlignment="1">
      <alignment horizontal="center"/>
    </xf>
    <xf numFmtId="0" fontId="34" fillId="0" borderId="0" xfId="1" applyFont="1"/>
    <xf numFmtId="4" fontId="9" fillId="0" borderId="0" xfId="1" applyNumberFormat="1" applyFont="1" applyAlignment="1">
      <alignment vertical="center"/>
    </xf>
    <xf numFmtId="0" fontId="16" fillId="0" borderId="2" xfId="1" applyFont="1" applyBorder="1" applyAlignment="1">
      <alignment vertical="top" wrapText="1"/>
    </xf>
    <xf numFmtId="0" fontId="22" fillId="0" borderId="37" xfId="1" applyFont="1" applyBorder="1"/>
    <xf numFmtId="0" fontId="11" fillId="0" borderId="15" xfId="1" applyFont="1" applyBorder="1" applyAlignment="1">
      <alignment vertical="top" wrapText="1"/>
    </xf>
    <xf numFmtId="0" fontId="43" fillId="0" borderId="38" xfId="1" applyFont="1" applyBorder="1" applyAlignment="1">
      <alignment vertical="center"/>
    </xf>
    <xf numFmtId="0" fontId="43" fillId="0" borderId="0" xfId="1" applyFont="1" applyAlignment="1">
      <alignment vertical="center"/>
    </xf>
    <xf numFmtId="3" fontId="44" fillId="0" borderId="39" xfId="1" applyNumberFormat="1" applyFont="1" applyBorder="1" applyAlignment="1">
      <alignment horizontal="right" vertical="center"/>
    </xf>
    <xf numFmtId="0" fontId="43" fillId="0" borderId="39" xfId="1" applyFont="1" applyBorder="1" applyAlignment="1">
      <alignment horizontal="right" vertical="center"/>
    </xf>
    <xf numFmtId="0" fontId="11" fillId="0" borderId="5" xfId="1" applyFont="1" applyBorder="1" applyAlignment="1">
      <alignment vertical="top" wrapText="1"/>
    </xf>
    <xf numFmtId="0" fontId="34" fillId="0" borderId="0" xfId="1" applyFont="1" applyAlignment="1">
      <alignment wrapText="1"/>
    </xf>
    <xf numFmtId="0" fontId="1" fillId="0" borderId="0" xfId="1" applyAlignment="1">
      <alignment vertical="center"/>
    </xf>
    <xf numFmtId="0" fontId="22" fillId="0" borderId="40" xfId="1" applyFont="1" applyBorder="1"/>
    <xf numFmtId="0" fontId="43" fillId="0" borderId="41" xfId="1" applyFont="1" applyBorder="1" applyAlignment="1">
      <alignment vertical="center"/>
    </xf>
    <xf numFmtId="3" fontId="43" fillId="0" borderId="42" xfId="1" applyNumberFormat="1" applyFont="1" applyBorder="1" applyAlignment="1">
      <alignment horizontal="right" vertical="center"/>
    </xf>
    <xf numFmtId="0" fontId="7" fillId="0" borderId="3" xfId="1" applyFont="1" applyBorder="1" applyAlignment="1">
      <alignment horizontal="left"/>
    </xf>
    <xf numFmtId="49" fontId="9" fillId="0" borderId="3" xfId="1" applyNumberFormat="1" applyFont="1" applyBorder="1" applyAlignment="1">
      <alignment horizontal="center" vertical="center"/>
    </xf>
    <xf numFmtId="4" fontId="9" fillId="0" borderId="3" xfId="1" applyNumberFormat="1" applyFont="1" applyBorder="1" applyAlignment="1">
      <alignment horizontal="right"/>
    </xf>
    <xf numFmtId="4" fontId="9" fillId="0" borderId="3" xfId="1" applyNumberFormat="1" applyFont="1" applyBorder="1" applyAlignment="1">
      <alignment horizontal="center"/>
    </xf>
    <xf numFmtId="0" fontId="9" fillId="0" borderId="3" xfId="1" applyFont="1" applyBorder="1" applyAlignment="1">
      <alignment horizontal="center" vertical="center"/>
    </xf>
    <xf numFmtId="0" fontId="9" fillId="0" borderId="4" xfId="1" applyFont="1" applyBorder="1" applyAlignment="1">
      <alignment horizontal="center"/>
    </xf>
    <xf numFmtId="0" fontId="12" fillId="0" borderId="5" xfId="1" applyFont="1" applyBorder="1" applyAlignment="1">
      <alignment vertical="top" wrapText="1"/>
    </xf>
    <xf numFmtId="0" fontId="47" fillId="0" borderId="0" xfId="1" applyFont="1" applyAlignment="1">
      <alignment horizontal="left" wrapText="1"/>
    </xf>
    <xf numFmtId="0" fontId="2" fillId="0" borderId="0" xfId="1" applyFont="1" applyAlignment="1">
      <alignment horizontal="center"/>
    </xf>
    <xf numFmtId="0" fontId="8" fillId="0" borderId="2" xfId="1" applyFont="1" applyBorder="1" applyAlignment="1">
      <alignment horizontal="center" wrapText="1"/>
    </xf>
    <xf numFmtId="0" fontId="8" fillId="0" borderId="3" xfId="1" applyFont="1" applyBorder="1" applyAlignment="1">
      <alignment horizontal="center" wrapText="1"/>
    </xf>
    <xf numFmtId="0" fontId="8" fillId="0" borderId="4" xfId="1" applyFont="1" applyBorder="1" applyAlignment="1">
      <alignment horizontal="center" wrapText="1"/>
    </xf>
    <xf numFmtId="0" fontId="8" fillId="0" borderId="5" xfId="1" applyFont="1" applyBorder="1" applyAlignment="1">
      <alignment horizontal="center" wrapText="1"/>
    </xf>
    <xf numFmtId="0" fontId="8" fillId="0" borderId="6" xfId="1" applyFont="1" applyBorder="1" applyAlignment="1">
      <alignment horizontal="center" wrapText="1"/>
    </xf>
    <xf numFmtId="0" fontId="8" fillId="0" borderId="7" xfId="1" applyFont="1" applyBorder="1" applyAlignment="1">
      <alignment horizontal="center" wrapText="1"/>
    </xf>
    <xf numFmtId="0" fontId="7" fillId="0" borderId="0" xfId="1" applyFont="1" applyAlignment="1">
      <alignment horizontal="center"/>
    </xf>
    <xf numFmtId="0" fontId="6" fillId="0" borderId="8"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4" xfId="1" applyFont="1" applyBorder="1" applyAlignment="1">
      <alignment horizontal="center" vertical="center" wrapText="1"/>
    </xf>
    <xf numFmtId="49" fontId="6" fillId="0" borderId="8" xfId="1" applyNumberFormat="1" applyFont="1" applyBorder="1" applyAlignment="1">
      <alignment horizontal="center" vertical="center" wrapText="1"/>
    </xf>
    <xf numFmtId="49" fontId="6" fillId="0" borderId="12" xfId="1" applyNumberFormat="1" applyFont="1" applyBorder="1" applyAlignment="1">
      <alignment horizontal="center" vertical="center" wrapText="1"/>
    </xf>
    <xf numFmtId="49" fontId="6" fillId="0" borderId="14" xfId="1" applyNumberFormat="1" applyFont="1" applyBorder="1" applyAlignment="1">
      <alignment horizontal="center" vertical="center" wrapText="1"/>
    </xf>
    <xf numFmtId="0" fontId="6" fillId="0" borderId="9" xfId="1" applyFont="1" applyBorder="1" applyAlignment="1">
      <alignment horizontal="center" wrapText="1"/>
    </xf>
    <xf numFmtId="0" fontId="6" fillId="0" borderId="10" xfId="1" applyFont="1" applyBorder="1" applyAlignment="1">
      <alignment horizontal="center" wrapText="1"/>
    </xf>
    <xf numFmtId="0" fontId="6" fillId="0" borderId="11" xfId="1" applyFont="1" applyBorder="1" applyAlignment="1">
      <alignment horizontal="center" wrapText="1"/>
    </xf>
    <xf numFmtId="0" fontId="6" fillId="0" borderId="8" xfId="1" applyFont="1" applyBorder="1" applyAlignment="1">
      <alignment horizontal="center" wrapText="1"/>
    </xf>
    <xf numFmtId="0" fontId="6" fillId="0" borderId="12" xfId="1" applyFont="1" applyBorder="1" applyAlignment="1">
      <alignment horizontal="center" wrapText="1"/>
    </xf>
    <xf numFmtId="0" fontId="6" fillId="0" borderId="14" xfId="1" applyFont="1" applyBorder="1" applyAlignment="1">
      <alignment horizontal="center" wrapText="1"/>
    </xf>
    <xf numFmtId="0" fontId="6" fillId="0" borderId="2" xfId="1" applyFont="1" applyBorder="1" applyAlignment="1">
      <alignment horizontal="center" wrapText="1"/>
    </xf>
    <xf numFmtId="0" fontId="6" fillId="0" borderId="4" xfId="1" applyFont="1" applyBorder="1" applyAlignment="1">
      <alignment horizontal="center" wrapText="1"/>
    </xf>
    <xf numFmtId="0" fontId="6" fillId="0" borderId="2" xfId="1" applyFont="1" applyBorder="1" applyAlignment="1">
      <alignment vertical="top" wrapText="1"/>
    </xf>
    <xf numFmtId="0" fontId="6" fillId="0" borderId="3" xfId="1" applyFont="1" applyBorder="1" applyAlignment="1">
      <alignment vertical="top" wrapText="1"/>
    </xf>
    <xf numFmtId="0" fontId="6" fillId="0" borderId="4" xfId="1" applyFont="1" applyBorder="1" applyAlignment="1">
      <alignment vertical="top" wrapText="1"/>
    </xf>
    <xf numFmtId="0" fontId="19" fillId="0" borderId="15" xfId="1" applyFont="1" applyBorder="1" applyAlignment="1">
      <alignment horizontal="center" vertical="center" wrapText="1"/>
    </xf>
    <xf numFmtId="0" fontId="19" fillId="0" borderId="0" xfId="1" applyFont="1" applyAlignment="1">
      <alignment horizontal="center" vertical="center" wrapText="1"/>
    </xf>
    <xf numFmtId="0" fontId="19" fillId="0" borderId="13" xfId="1" applyFont="1" applyBorder="1" applyAlignment="1">
      <alignment horizontal="center" vertical="center" wrapText="1"/>
    </xf>
    <xf numFmtId="0" fontId="1" fillId="0" borderId="5" xfId="1" applyBorder="1" applyAlignment="1">
      <alignment vertical="center" wrapText="1"/>
    </xf>
    <xf numFmtId="0" fontId="1" fillId="0" borderId="6" xfId="1" applyBorder="1" applyAlignment="1">
      <alignment vertical="center" wrapText="1"/>
    </xf>
    <xf numFmtId="0" fontId="1" fillId="0" borderId="7" xfId="1" applyBorder="1" applyAlignment="1">
      <alignment vertical="center" wrapText="1"/>
    </xf>
    <xf numFmtId="49" fontId="11" fillId="0" borderId="12" xfId="1" applyNumberFormat="1" applyFont="1" applyBorder="1" applyAlignment="1">
      <alignment horizontal="center" vertical="center" wrapText="1"/>
    </xf>
    <xf numFmtId="0" fontId="11" fillId="0" borderId="8" xfId="1" applyFont="1" applyBorder="1" applyAlignment="1">
      <alignment horizontal="center" vertical="center" wrapText="1"/>
    </xf>
    <xf numFmtId="0" fontId="11" fillId="0" borderId="12" xfId="1" applyFont="1" applyBorder="1" applyAlignment="1">
      <alignment horizontal="center" vertical="center" wrapText="1"/>
    </xf>
    <xf numFmtId="14" fontId="11" fillId="0" borderId="12" xfId="1" applyNumberFormat="1" applyFont="1" applyBorder="1" applyAlignment="1">
      <alignment horizontal="center" vertical="center" wrapText="1"/>
    </xf>
    <xf numFmtId="4" fontId="11" fillId="0" borderId="8" xfId="1" applyNumberFormat="1" applyFont="1" applyBorder="1" applyAlignment="1">
      <alignment horizontal="center" vertical="center" wrapText="1"/>
    </xf>
    <xf numFmtId="4" fontId="11" fillId="0" borderId="12" xfId="1" applyNumberFormat="1" applyFont="1" applyBorder="1" applyAlignment="1">
      <alignment horizontal="center" vertical="center" wrapText="1"/>
    </xf>
    <xf numFmtId="4" fontId="11" fillId="0" borderId="2" xfId="1" applyNumberFormat="1" applyFont="1" applyBorder="1" applyAlignment="1">
      <alignment horizontal="center" vertical="center" wrapText="1"/>
    </xf>
    <xf numFmtId="4" fontId="11" fillId="0" borderId="15" xfId="1" applyNumberFormat="1" applyFont="1" applyBorder="1" applyAlignment="1">
      <alignment horizontal="center" vertical="center" wrapText="1"/>
    </xf>
    <xf numFmtId="0" fontId="11" fillId="0" borderId="4" xfId="1" applyFont="1" applyBorder="1" applyAlignment="1">
      <alignment horizontal="center" vertical="center" wrapText="1"/>
    </xf>
    <xf numFmtId="0" fontId="11" fillId="0" borderId="13" xfId="1" applyFont="1" applyBorder="1" applyAlignment="1">
      <alignment horizontal="center" vertical="center" wrapText="1"/>
    </xf>
    <xf numFmtId="0" fontId="7" fillId="0" borderId="8" xfId="1" applyFont="1" applyBorder="1" applyAlignment="1">
      <alignment horizontal="center"/>
    </xf>
    <xf numFmtId="0" fontId="7" fillId="0" borderId="12" xfId="1" applyFont="1" applyBorder="1" applyAlignment="1">
      <alignment horizontal="center"/>
    </xf>
    <xf numFmtId="49" fontId="11" fillId="0" borderId="8" xfId="1" applyNumberFormat="1" applyFont="1" applyBorder="1" applyAlignment="1">
      <alignment horizontal="center" vertical="center" wrapText="1"/>
    </xf>
    <xf numFmtId="49" fontId="11" fillId="0" borderId="14" xfId="1" applyNumberFormat="1" applyFont="1" applyBorder="1" applyAlignment="1">
      <alignment horizontal="center" vertical="center" wrapText="1"/>
    </xf>
    <xf numFmtId="0" fontId="11" fillId="0" borderId="14" xfId="1" applyFont="1" applyBorder="1" applyAlignment="1">
      <alignment horizontal="center" vertical="center" wrapText="1"/>
    </xf>
    <xf numFmtId="14" fontId="11" fillId="0" borderId="8" xfId="1" applyNumberFormat="1" applyFont="1" applyBorder="1" applyAlignment="1">
      <alignment horizontal="center" vertical="center" wrapText="1"/>
    </xf>
    <xf numFmtId="49" fontId="9" fillId="0" borderId="12" xfId="1" applyNumberFormat="1" applyFont="1" applyBorder="1" applyAlignment="1">
      <alignment horizontal="center" vertical="center" wrapText="1"/>
    </xf>
    <xf numFmtId="4" fontId="11" fillId="0" borderId="4" xfId="1" applyNumberFormat="1" applyFont="1" applyBorder="1" applyAlignment="1">
      <alignment horizontal="center" vertical="center" wrapText="1"/>
    </xf>
    <xf numFmtId="4" fontId="11" fillId="0" borderId="13" xfId="1" applyNumberFormat="1" applyFont="1" applyBorder="1" applyAlignment="1">
      <alignment horizontal="center" vertical="center" wrapText="1"/>
    </xf>
    <xf numFmtId="1" fontId="11" fillId="0" borderId="8" xfId="1" applyNumberFormat="1" applyFont="1" applyBorder="1" applyAlignment="1">
      <alignment horizontal="center" vertical="center" wrapText="1"/>
    </xf>
    <xf numFmtId="1" fontId="11" fillId="0" borderId="12" xfId="1" applyNumberFormat="1" applyFont="1" applyBorder="1" applyAlignment="1">
      <alignment horizontal="center" vertical="center" wrapText="1"/>
    </xf>
    <xf numFmtId="0" fontId="7" fillId="0" borderId="14" xfId="1" applyFont="1" applyBorder="1" applyAlignment="1">
      <alignment horizontal="center"/>
    </xf>
    <xf numFmtId="3" fontId="11" fillId="0" borderId="4" xfId="1" applyNumberFormat="1" applyFont="1" applyBorder="1" applyAlignment="1">
      <alignment horizontal="center" vertical="center" wrapText="1"/>
    </xf>
    <xf numFmtId="3" fontId="11" fillId="0" borderId="13" xfId="1" applyNumberFormat="1" applyFont="1" applyBorder="1" applyAlignment="1">
      <alignment horizontal="center" vertical="center" wrapText="1"/>
    </xf>
    <xf numFmtId="3" fontId="11" fillId="0" borderId="8" xfId="1" applyNumberFormat="1" applyFont="1" applyBorder="1" applyAlignment="1">
      <alignment horizontal="center" vertical="center" wrapText="1"/>
    </xf>
    <xf numFmtId="3" fontId="11" fillId="0" borderId="12" xfId="1" applyNumberFormat="1" applyFont="1" applyBorder="1" applyAlignment="1">
      <alignment horizontal="center" vertical="center" wrapText="1"/>
    </xf>
    <xf numFmtId="0" fontId="1" fillId="0" borderId="12" xfId="1" applyBorder="1" applyAlignment="1">
      <alignment horizontal="center" vertical="center" wrapText="1"/>
    </xf>
    <xf numFmtId="4" fontId="11" fillId="0" borderId="14" xfId="1" applyNumberFormat="1" applyFont="1" applyBorder="1" applyAlignment="1">
      <alignment horizontal="center" vertical="center" wrapText="1"/>
    </xf>
    <xf numFmtId="4" fontId="11" fillId="0" borderId="5" xfId="1" applyNumberFormat="1" applyFont="1" applyBorder="1" applyAlignment="1">
      <alignment horizontal="center" vertical="center" wrapText="1"/>
    </xf>
    <xf numFmtId="0" fontId="11" fillId="0" borderId="7" xfId="1" applyFont="1" applyBorder="1" applyAlignment="1">
      <alignment horizontal="center" vertical="center" wrapText="1"/>
    </xf>
    <xf numFmtId="49" fontId="11" fillId="0" borderId="2" xfId="1" applyNumberFormat="1" applyFont="1" applyBorder="1" applyAlignment="1">
      <alignment horizontal="center" vertical="center" wrapText="1"/>
    </xf>
    <xf numFmtId="49" fontId="11" fillId="0" borderId="15" xfId="1" applyNumberFormat="1" applyFont="1" applyBorder="1" applyAlignment="1">
      <alignment horizontal="center" vertical="center" wrapText="1"/>
    </xf>
    <xf numFmtId="17" fontId="11" fillId="0" borderId="8" xfId="1" applyNumberFormat="1" applyFont="1" applyBorder="1" applyAlignment="1">
      <alignment horizontal="center" vertical="center" wrapText="1"/>
    </xf>
    <xf numFmtId="17" fontId="11" fillId="0" borderId="12" xfId="1" applyNumberFormat="1" applyFont="1" applyBorder="1" applyAlignment="1">
      <alignment horizontal="center" vertical="center" wrapText="1"/>
    </xf>
    <xf numFmtId="17" fontId="11" fillId="0" borderId="14" xfId="1" applyNumberFormat="1" applyFont="1" applyBorder="1" applyAlignment="1">
      <alignment horizontal="center" vertical="center" wrapText="1"/>
    </xf>
    <xf numFmtId="14" fontId="11" fillId="0" borderId="3" xfId="1" applyNumberFormat="1" applyFont="1" applyBorder="1" applyAlignment="1">
      <alignment horizontal="center" vertical="center" wrapText="1"/>
    </xf>
    <xf numFmtId="49" fontId="11" fillId="0" borderId="0" xfId="1" applyNumberFormat="1" applyFont="1" applyAlignment="1">
      <alignment horizontal="center" vertical="center" wrapText="1"/>
    </xf>
    <xf numFmtId="49" fontId="11" fillId="0" borderId="6" xfId="1" applyNumberFormat="1" applyFont="1" applyBorder="1" applyAlignment="1">
      <alignment horizontal="center" vertical="center" wrapText="1"/>
    </xf>
    <xf numFmtId="4" fontId="11" fillId="0" borderId="3" xfId="1" applyNumberFormat="1" applyFont="1" applyBorder="1" applyAlignment="1">
      <alignment horizontal="center" vertical="center" wrapText="1"/>
    </xf>
    <xf numFmtId="4" fontId="11" fillId="0" borderId="0" xfId="1" applyNumberFormat="1" applyFont="1" applyAlignment="1">
      <alignment horizontal="center" vertical="center" wrapText="1"/>
    </xf>
    <xf numFmtId="4" fontId="11" fillId="0" borderId="6" xfId="1" applyNumberFormat="1" applyFont="1" applyBorder="1" applyAlignment="1">
      <alignment horizontal="center" vertical="center" wrapText="1"/>
    </xf>
    <xf numFmtId="0" fontId="11" fillId="0" borderId="3" xfId="1" applyFont="1" applyBorder="1" applyAlignment="1">
      <alignment horizontal="center" vertical="center" wrapText="1"/>
    </xf>
    <xf numFmtId="0" fontId="11" fillId="0" borderId="0" xfId="1" applyFont="1" applyAlignment="1">
      <alignment horizontal="center" vertical="center" wrapText="1"/>
    </xf>
    <xf numFmtId="0" fontId="11" fillId="0" borderId="6" xfId="1" applyFont="1" applyBorder="1" applyAlignment="1">
      <alignment horizontal="center" vertical="center" wrapText="1"/>
    </xf>
    <xf numFmtId="0" fontId="11" fillId="0" borderId="8" xfId="1" applyFont="1" applyBorder="1" applyAlignment="1">
      <alignment horizontal="center" wrapText="1"/>
    </xf>
    <xf numFmtId="0" fontId="11" fillId="0" borderId="12" xfId="1" applyFont="1" applyBorder="1" applyAlignment="1">
      <alignment horizontal="center" wrapText="1"/>
    </xf>
    <xf numFmtId="0" fontId="11" fillId="0" borderId="14" xfId="1" applyFont="1" applyBorder="1" applyAlignment="1">
      <alignment horizont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0" fillId="0" borderId="15" xfId="1" applyFont="1" applyBorder="1" applyAlignment="1">
      <alignment horizontal="left" vertical="center" wrapText="1"/>
    </xf>
    <xf numFmtId="0" fontId="10" fillId="0" borderId="0" xfId="1" applyFont="1" applyAlignment="1">
      <alignment horizontal="left" vertical="center" wrapText="1"/>
    </xf>
    <xf numFmtId="0" fontId="10" fillId="0" borderId="13"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4" fontId="18" fillId="0" borderId="2" xfId="1" applyNumberFormat="1" applyFont="1" applyBorder="1" applyAlignment="1">
      <alignment horizontal="right" vertical="center" wrapText="1"/>
    </xf>
    <xf numFmtId="4" fontId="18" fillId="0" borderId="15" xfId="1" applyNumberFormat="1" applyFont="1" applyBorder="1" applyAlignment="1">
      <alignment horizontal="right" vertical="center" wrapText="1"/>
    </xf>
    <xf numFmtId="4" fontId="18" fillId="0" borderId="5" xfId="1" applyNumberFormat="1" applyFont="1" applyBorder="1" applyAlignment="1">
      <alignment horizontal="right" vertical="center" wrapText="1"/>
    </xf>
    <xf numFmtId="3" fontId="10" fillId="0" borderId="4" xfId="1" applyNumberFormat="1" applyFont="1" applyBorder="1" applyAlignment="1">
      <alignment horizontal="center" wrapText="1"/>
    </xf>
    <xf numFmtId="3" fontId="10" fillId="0" borderId="13" xfId="1" applyNumberFormat="1" applyFont="1" applyBorder="1" applyAlignment="1">
      <alignment horizontal="center" wrapText="1"/>
    </xf>
    <xf numFmtId="3" fontId="10" fillId="0" borderId="7" xfId="1" applyNumberFormat="1" applyFont="1" applyBorder="1" applyAlignment="1">
      <alignment horizontal="center" wrapText="1"/>
    </xf>
    <xf numFmtId="4" fontId="22" fillId="0" borderId="8" xfId="1" applyNumberFormat="1" applyFont="1" applyBorder="1" applyAlignment="1">
      <alignment vertical="center" wrapText="1"/>
    </xf>
    <xf numFmtId="0" fontId="22" fillId="0" borderId="12" xfId="1" applyFont="1" applyBorder="1" applyAlignment="1">
      <alignment vertical="center" wrapText="1"/>
    </xf>
    <xf numFmtId="0" fontId="22" fillId="0" borderId="14" xfId="1" applyFont="1" applyBorder="1" applyAlignment="1">
      <alignment vertical="center" wrapText="1"/>
    </xf>
    <xf numFmtId="4" fontId="22" fillId="0" borderId="12" xfId="1" applyNumberFormat="1" applyFont="1" applyBorder="1" applyAlignment="1">
      <alignment vertical="center" wrapText="1"/>
    </xf>
    <xf numFmtId="4" fontId="22" fillId="0" borderId="14" xfId="1" applyNumberFormat="1" applyFont="1" applyBorder="1" applyAlignment="1">
      <alignment vertical="center" wrapText="1"/>
    </xf>
    <xf numFmtId="14" fontId="11" fillId="0" borderId="4" xfId="1" applyNumberFormat="1" applyFont="1" applyBorder="1" applyAlignment="1">
      <alignment horizontal="center" vertical="center" wrapText="1"/>
    </xf>
    <xf numFmtId="49" fontId="11" fillId="0" borderId="7" xfId="1" applyNumberFormat="1" applyFont="1" applyBorder="1" applyAlignment="1">
      <alignment horizontal="center" vertical="center" wrapText="1"/>
    </xf>
    <xf numFmtId="1" fontId="11" fillId="0" borderId="14" xfId="1" applyNumberFormat="1" applyFont="1" applyBorder="1" applyAlignment="1">
      <alignment horizontal="center" vertical="center" wrapText="1"/>
    </xf>
    <xf numFmtId="0" fontId="12" fillId="0" borderId="14"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49" fontId="11" fillId="0" borderId="8" xfId="2" applyNumberFormat="1" applyFont="1" applyFill="1" applyBorder="1" applyAlignment="1">
      <alignment horizontal="center" vertical="center" wrapText="1"/>
    </xf>
    <xf numFmtId="49" fontId="11" fillId="0" borderId="12" xfId="2" applyNumberFormat="1" applyFont="1" applyFill="1" applyBorder="1" applyAlignment="1">
      <alignment horizontal="center" vertical="center" wrapText="1"/>
    </xf>
    <xf numFmtId="0" fontId="11" fillId="0" borderId="12" xfId="1" applyFont="1" applyBorder="1" applyAlignment="1">
      <alignment horizontal="left" vertical="center" wrapText="1"/>
    </xf>
    <xf numFmtId="0" fontId="12" fillId="0" borderId="12" xfId="1" applyFont="1" applyBorder="1" applyAlignment="1">
      <alignment horizontal="left" vertical="center" wrapText="1"/>
    </xf>
    <xf numFmtId="14" fontId="11" fillId="0" borderId="14" xfId="1" applyNumberFormat="1" applyFont="1" applyBorder="1" applyAlignment="1">
      <alignment horizontal="center" vertical="center" wrapText="1"/>
    </xf>
    <xf numFmtId="14" fontId="11" fillId="0" borderId="13" xfId="1" applyNumberFormat="1" applyFont="1" applyBorder="1" applyAlignment="1">
      <alignment horizontal="center" vertical="center" wrapText="1"/>
    </xf>
    <xf numFmtId="49" fontId="11" fillId="0" borderId="13" xfId="1" applyNumberFormat="1" applyFont="1" applyBorder="1" applyAlignment="1">
      <alignment horizontal="center" vertical="center" wrapText="1"/>
    </xf>
    <xf numFmtId="2" fontId="11" fillId="0" borderId="15" xfId="1" applyNumberFormat="1" applyFont="1" applyBorder="1" applyAlignment="1">
      <alignment horizontal="center" vertical="center" wrapText="1"/>
    </xf>
    <xf numFmtId="3" fontId="11" fillId="0" borderId="14" xfId="1" applyNumberFormat="1" applyFont="1" applyBorder="1" applyAlignment="1">
      <alignment horizontal="center" vertical="center" wrapText="1"/>
    </xf>
    <xf numFmtId="0" fontId="12" fillId="0" borderId="12" xfId="1" applyFont="1" applyBorder="1" applyAlignment="1">
      <alignment horizontal="center" vertical="center" wrapText="1"/>
    </xf>
    <xf numFmtId="2" fontId="11" fillId="0" borderId="2" xfId="1" applyNumberFormat="1" applyFont="1" applyBorder="1" applyAlignment="1">
      <alignment horizontal="center" vertical="center" wrapText="1"/>
    </xf>
    <xf numFmtId="2" fontId="11" fillId="0" borderId="5" xfId="1" applyNumberFormat="1" applyFont="1" applyBorder="1" applyAlignment="1">
      <alignment horizontal="center" vertical="center" wrapText="1"/>
    </xf>
    <xf numFmtId="0" fontId="11" fillId="0" borderId="8" xfId="1" applyFont="1" applyBorder="1" applyAlignment="1">
      <alignment horizontal="left" vertical="center" wrapText="1"/>
    </xf>
    <xf numFmtId="0" fontId="11" fillId="0" borderId="8" xfId="3" applyFont="1" applyBorder="1" applyAlignment="1">
      <alignment horizontal="left" vertical="center" wrapText="1"/>
    </xf>
    <xf numFmtId="0" fontId="12" fillId="0" borderId="12" xfId="3" applyFont="1" applyBorder="1" applyAlignment="1">
      <alignment horizontal="left" vertical="center" wrapText="1"/>
    </xf>
    <xf numFmtId="0" fontId="11" fillId="0" borderId="8" xfId="3" applyFont="1" applyBorder="1" applyAlignment="1">
      <alignment horizontal="center" vertical="center" wrapText="1"/>
    </xf>
    <xf numFmtId="0" fontId="12" fillId="0" borderId="12" xfId="3" applyFont="1" applyBorder="1" applyAlignment="1">
      <alignment horizontal="center" vertical="center" wrapText="1"/>
    </xf>
    <xf numFmtId="0" fontId="12" fillId="0" borderId="13"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4" xfId="1" applyFont="1" applyBorder="1" applyAlignment="1">
      <alignment horizontal="center" vertical="center" wrapText="1"/>
    </xf>
    <xf numFmtId="14" fontId="7" fillId="0" borderId="8" xfId="1" applyNumberFormat="1" applyFont="1" applyBorder="1" applyAlignment="1">
      <alignment horizontal="center" vertical="center" wrapText="1"/>
    </xf>
    <xf numFmtId="14" fontId="7" fillId="0" borderId="12" xfId="1" applyNumberFormat="1" applyFont="1" applyBorder="1" applyAlignment="1">
      <alignment horizontal="center" vertical="center" wrapText="1"/>
    </xf>
    <xf numFmtId="49" fontId="7" fillId="0" borderId="14" xfId="1" applyNumberFormat="1" applyFont="1" applyBorder="1" applyAlignment="1">
      <alignment horizontal="center" vertical="center" wrapText="1"/>
    </xf>
    <xf numFmtId="4" fontId="7" fillId="0" borderId="3" xfId="1" applyNumberFormat="1" applyFont="1" applyBorder="1" applyAlignment="1">
      <alignment horizontal="center" vertical="center" wrapText="1"/>
    </xf>
    <xf numFmtId="4" fontId="7" fillId="0" borderId="0" xfId="1" applyNumberFormat="1" applyFont="1" applyAlignment="1">
      <alignment horizontal="center" vertical="center" wrapText="1"/>
    </xf>
    <xf numFmtId="4" fontId="7" fillId="0" borderId="6" xfId="1" applyNumberFormat="1" applyFont="1" applyBorder="1" applyAlignment="1">
      <alignment horizontal="center" vertical="center" wrapText="1"/>
    </xf>
    <xf numFmtId="2" fontId="7" fillId="0" borderId="2" xfId="1" applyNumberFormat="1" applyFont="1" applyBorder="1" applyAlignment="1">
      <alignment horizontal="center" vertical="center" wrapText="1"/>
    </xf>
    <xf numFmtId="2" fontId="7" fillId="0" borderId="15" xfId="1" applyNumberFormat="1" applyFont="1" applyBorder="1" applyAlignment="1">
      <alignment horizontal="center" vertical="center" wrapText="1"/>
    </xf>
    <xf numFmtId="2" fontId="7" fillId="0" borderId="5" xfId="1" applyNumberFormat="1" applyFont="1" applyBorder="1" applyAlignment="1">
      <alignment horizontal="center" vertical="center" wrapText="1"/>
    </xf>
    <xf numFmtId="0" fontId="7" fillId="0" borderId="4"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7" xfId="1" applyFont="1" applyBorder="1" applyAlignment="1">
      <alignment horizontal="center" vertical="center" wrapText="1"/>
    </xf>
    <xf numFmtId="3" fontId="7" fillId="0" borderId="8" xfId="1" applyNumberFormat="1" applyFont="1" applyBorder="1" applyAlignment="1">
      <alignment horizontal="center" vertical="center" wrapText="1"/>
    </xf>
    <xf numFmtId="3" fontId="7" fillId="0" borderId="12" xfId="1" applyNumberFormat="1" applyFont="1" applyBorder="1" applyAlignment="1">
      <alignment horizontal="center" vertical="center" wrapText="1"/>
    </xf>
    <xf numFmtId="3" fontId="7" fillId="0" borderId="14" xfId="1" applyNumberFormat="1" applyFont="1" applyBorder="1" applyAlignment="1">
      <alignment horizontal="center" vertical="center" wrapText="1"/>
    </xf>
    <xf numFmtId="0" fontId="9" fillId="0" borderId="14" xfId="1" applyFont="1" applyBorder="1" applyAlignment="1">
      <alignment horizontal="center" vertical="center" wrapText="1"/>
    </xf>
    <xf numFmtId="49" fontId="12" fillId="0" borderId="12" xfId="1" applyNumberFormat="1" applyFont="1" applyBorder="1" applyAlignment="1">
      <alignment vertical="center" wrapText="1"/>
    </xf>
    <xf numFmtId="0" fontId="28" fillId="0" borderId="8" xfId="1" applyFont="1" applyBorder="1" applyAlignment="1">
      <alignment horizontal="center" vertical="center" wrapText="1"/>
    </xf>
    <xf numFmtId="0" fontId="1" fillId="0" borderId="12" xfId="1" applyBorder="1"/>
    <xf numFmtId="0" fontId="1" fillId="0" borderId="14" xfId="1" applyBorder="1"/>
    <xf numFmtId="0" fontId="29" fillId="0" borderId="8"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14" xfId="1" applyFont="1" applyBorder="1" applyAlignment="1">
      <alignment horizontal="center" vertical="center" wrapText="1"/>
    </xf>
    <xf numFmtId="49" fontId="7" fillId="0" borderId="12" xfId="1" applyNumberFormat="1" applyFont="1" applyBorder="1" applyAlignment="1">
      <alignment horizontal="center" vertical="center" wrapText="1"/>
    </xf>
    <xf numFmtId="4" fontId="7" fillId="0" borderId="8" xfId="1" applyNumberFormat="1" applyFont="1" applyBorder="1" applyAlignment="1">
      <alignment horizontal="center" vertical="center" wrapText="1"/>
    </xf>
    <xf numFmtId="4" fontId="7" fillId="0" borderId="12" xfId="1" applyNumberFormat="1" applyFont="1" applyBorder="1" applyAlignment="1">
      <alignment horizontal="center" vertical="center" wrapText="1"/>
    </xf>
    <xf numFmtId="0" fontId="12" fillId="0" borderId="15" xfId="1" applyFont="1" applyBorder="1" applyAlignment="1">
      <alignment horizontal="center" vertical="center" wrapText="1"/>
    </xf>
    <xf numFmtId="14" fontId="11" fillId="0" borderId="2" xfId="1" applyNumberFormat="1" applyFont="1" applyBorder="1" applyAlignment="1">
      <alignment horizontal="center" vertical="center" wrapText="1"/>
    </xf>
    <xf numFmtId="49" fontId="12" fillId="0" borderId="15" xfId="1" applyNumberFormat="1" applyFont="1" applyBorder="1" applyAlignment="1">
      <alignment horizontal="center" vertical="center" wrapText="1"/>
    </xf>
    <xf numFmtId="2" fontId="11" fillId="0" borderId="3" xfId="1" applyNumberFormat="1" applyFont="1" applyBorder="1" applyAlignment="1">
      <alignment horizontal="center" vertical="center" wrapText="1"/>
    </xf>
    <xf numFmtId="2" fontId="11" fillId="0" borderId="0" xfId="1" applyNumberFormat="1" applyFont="1" applyAlignment="1">
      <alignment horizontal="center" vertical="center" wrapText="1"/>
    </xf>
    <xf numFmtId="0" fontId="9" fillId="0" borderId="12" xfId="1" applyFont="1" applyBorder="1" applyAlignment="1">
      <alignment horizontal="center" vertical="center" wrapText="1"/>
    </xf>
    <xf numFmtId="2" fontId="9" fillId="0" borderId="2" xfId="1" applyNumberFormat="1" applyFont="1" applyBorder="1" applyAlignment="1">
      <alignment horizontal="center" vertical="center" wrapText="1"/>
    </xf>
    <xf numFmtId="2" fontId="9" fillId="0" borderId="15" xfId="1" applyNumberFormat="1" applyFont="1" applyBorder="1" applyAlignment="1">
      <alignment horizontal="center" vertical="center" wrapText="1"/>
    </xf>
    <xf numFmtId="0" fontId="9" fillId="0" borderId="4" xfId="1" applyFont="1" applyBorder="1" applyAlignment="1">
      <alignment horizontal="center" vertical="center" wrapText="1"/>
    </xf>
    <xf numFmtId="0" fontId="9" fillId="0" borderId="13" xfId="1" applyFont="1" applyBorder="1" applyAlignment="1">
      <alignment horizontal="center" vertical="center" wrapText="1"/>
    </xf>
    <xf numFmtId="3" fontId="10" fillId="0" borderId="4" xfId="1" applyNumberFormat="1" applyFont="1" applyBorder="1" applyAlignment="1">
      <alignment horizontal="center" vertical="center" wrapText="1"/>
    </xf>
    <xf numFmtId="3" fontId="10" fillId="0" borderId="13" xfId="1" applyNumberFormat="1" applyFont="1" applyBorder="1" applyAlignment="1">
      <alignment horizontal="center" vertical="center" wrapText="1"/>
    </xf>
    <xf numFmtId="3" fontId="10" fillId="0" borderId="7" xfId="1" applyNumberFormat="1" applyFont="1" applyBorder="1" applyAlignment="1">
      <alignment horizontal="center" vertical="center" wrapText="1"/>
    </xf>
    <xf numFmtId="14" fontId="7" fillId="0" borderId="14" xfId="1" applyNumberFormat="1" applyFont="1" applyBorder="1" applyAlignment="1">
      <alignment horizontal="center" vertical="center" wrapText="1"/>
    </xf>
    <xf numFmtId="4" fontId="7" fillId="0" borderId="14" xfId="1" applyNumberFormat="1" applyFont="1" applyBorder="1" applyAlignment="1">
      <alignment horizontal="center" vertical="center" wrapText="1"/>
    </xf>
    <xf numFmtId="2" fontId="9" fillId="0" borderId="5" xfId="1" applyNumberFormat="1" applyFont="1" applyBorder="1" applyAlignment="1">
      <alignment horizontal="center" vertical="center" wrapText="1"/>
    </xf>
    <xf numFmtId="0" fontId="9" fillId="0" borderId="7" xfId="1" applyFont="1" applyBorder="1" applyAlignment="1">
      <alignment horizontal="center" vertical="center" wrapText="1"/>
    </xf>
    <xf numFmtId="49" fontId="11" fillId="0" borderId="5" xfId="1" applyNumberFormat="1" applyFont="1" applyBorder="1" applyAlignment="1">
      <alignment horizontal="center" vertical="center" wrapText="1"/>
    </xf>
    <xf numFmtId="4" fontId="7" fillId="0" borderId="2" xfId="1" applyNumberFormat="1" applyFont="1" applyBorder="1" applyAlignment="1">
      <alignment horizontal="center" vertical="center" wrapText="1"/>
    </xf>
    <xf numFmtId="4" fontId="7" fillId="0" borderId="15" xfId="1" applyNumberFormat="1" applyFont="1" applyBorder="1" applyAlignment="1">
      <alignment horizontal="center" vertical="center" wrapText="1"/>
    </xf>
    <xf numFmtId="4" fontId="7" fillId="0" borderId="5" xfId="1" applyNumberFormat="1" applyFont="1" applyBorder="1" applyAlignment="1">
      <alignment horizontal="center" vertical="center" wrapText="1"/>
    </xf>
    <xf numFmtId="0" fontId="11" fillId="0" borderId="12" xfId="1" applyFont="1" applyBorder="1" applyAlignment="1">
      <alignment wrapText="1"/>
    </xf>
    <xf numFmtId="0" fontId="9" fillId="0" borderId="12" xfId="1" applyFont="1" applyBorder="1" applyAlignment="1">
      <alignment wrapText="1"/>
    </xf>
    <xf numFmtId="0" fontId="11" fillId="0" borderId="12" xfId="3" applyFont="1" applyBorder="1" applyAlignment="1">
      <alignment horizontal="center" vertical="center" wrapText="1"/>
    </xf>
    <xf numFmtId="0" fontId="9" fillId="0" borderId="8" xfId="1" applyFont="1" applyBorder="1" applyAlignment="1">
      <alignment horizontal="center" vertical="center" wrapText="1"/>
    </xf>
    <xf numFmtId="49" fontId="9" fillId="0" borderId="8" xfId="1" applyNumberFormat="1" applyFont="1" applyBorder="1" applyAlignment="1">
      <alignment horizontal="center" vertical="center" wrapText="1"/>
    </xf>
    <xf numFmtId="49" fontId="9" fillId="0" borderId="14" xfId="1" applyNumberFormat="1" applyFont="1" applyBorder="1" applyAlignment="1">
      <alignment horizontal="center" vertical="center" wrapText="1"/>
    </xf>
    <xf numFmtId="0" fontId="12" fillId="0" borderId="4" xfId="1" applyFont="1" applyBorder="1" applyAlignment="1">
      <alignment horizontal="center" vertical="center" wrapText="1"/>
    </xf>
    <xf numFmtId="0" fontId="12" fillId="0" borderId="7" xfId="1" applyFont="1" applyBorder="1" applyAlignment="1">
      <alignment horizontal="center" vertical="center" wrapText="1"/>
    </xf>
    <xf numFmtId="2" fontId="7" fillId="0" borderId="3" xfId="1" applyNumberFormat="1" applyFont="1" applyBorder="1" applyAlignment="1">
      <alignment horizontal="center" vertical="center" wrapText="1"/>
    </xf>
    <xf numFmtId="2" fontId="7" fillId="0" borderId="0" xfId="1" applyNumberFormat="1" applyFont="1" applyAlignment="1">
      <alignment horizontal="center" vertical="center" wrapText="1"/>
    </xf>
    <xf numFmtId="17" fontId="7" fillId="0" borderId="8" xfId="1" applyNumberFormat="1" applyFont="1" applyBorder="1" applyAlignment="1">
      <alignment horizontal="center" vertical="center" wrapText="1"/>
    </xf>
    <xf numFmtId="17" fontId="7" fillId="0" borderId="12" xfId="1" applyNumberFormat="1" applyFont="1" applyBorder="1" applyAlignment="1">
      <alignment horizontal="center" vertical="center" wrapText="1"/>
    </xf>
    <xf numFmtId="17" fontId="7" fillId="0" borderId="14" xfId="1" applyNumberFormat="1" applyFont="1" applyBorder="1" applyAlignment="1">
      <alignment horizontal="center" vertical="center" wrapText="1"/>
    </xf>
    <xf numFmtId="4" fontId="7" fillId="0" borderId="4" xfId="1" applyNumberFormat="1" applyFont="1" applyBorder="1" applyAlignment="1">
      <alignment horizontal="center" vertical="center" wrapText="1"/>
    </xf>
    <xf numFmtId="4" fontId="7" fillId="0" borderId="13" xfId="1" applyNumberFormat="1" applyFont="1" applyBorder="1" applyAlignment="1">
      <alignment horizontal="center" vertical="center" wrapText="1"/>
    </xf>
    <xf numFmtId="4" fontId="7" fillId="0" borderId="7" xfId="1" applyNumberFormat="1" applyFont="1" applyBorder="1" applyAlignment="1">
      <alignment horizontal="center" vertical="center" wrapText="1"/>
    </xf>
    <xf numFmtId="2" fontId="7" fillId="0" borderId="6" xfId="1" applyNumberFormat="1" applyFont="1" applyBorder="1" applyAlignment="1">
      <alignment horizontal="center" vertical="center" wrapText="1"/>
    </xf>
    <xf numFmtId="1" fontId="7" fillId="0" borderId="8" xfId="1" applyNumberFormat="1" applyFont="1" applyBorder="1" applyAlignment="1">
      <alignment horizontal="center" vertical="center" wrapText="1"/>
    </xf>
    <xf numFmtId="1" fontId="7" fillId="0" borderId="12" xfId="1" applyNumberFormat="1" applyFont="1" applyBorder="1" applyAlignment="1">
      <alignment horizontal="center" vertical="center" wrapText="1"/>
    </xf>
    <xf numFmtId="1" fontId="7" fillId="0" borderId="14" xfId="1" applyNumberFormat="1" applyFont="1" applyBorder="1" applyAlignment="1">
      <alignment horizontal="center" vertical="center" wrapText="1"/>
    </xf>
    <xf numFmtId="0" fontId="27" fillId="0" borderId="8" xfId="1" applyFont="1" applyBorder="1" applyAlignment="1">
      <alignment horizontal="center" vertical="center" wrapText="1"/>
    </xf>
    <xf numFmtId="0" fontId="27" fillId="0" borderId="12" xfId="1" applyFont="1" applyBorder="1" applyAlignment="1">
      <alignment horizontal="center" vertical="center" wrapText="1"/>
    </xf>
    <xf numFmtId="49" fontId="27" fillId="0" borderId="8" xfId="1" applyNumberFormat="1" applyFont="1" applyBorder="1" applyAlignment="1">
      <alignment horizontal="center" vertical="center" wrapText="1"/>
    </xf>
    <xf numFmtId="49" fontId="27" fillId="0" borderId="12" xfId="1" applyNumberFormat="1" applyFont="1" applyBorder="1" applyAlignment="1">
      <alignment horizontal="center" vertical="center" wrapText="1"/>
    </xf>
    <xf numFmtId="2" fontId="11" fillId="0" borderId="4" xfId="1" applyNumberFormat="1" applyFont="1" applyBorder="1" applyAlignment="1">
      <alignment horizontal="center" vertical="center" wrapText="1"/>
    </xf>
    <xf numFmtId="2" fontId="11" fillId="0" borderId="13" xfId="1" applyNumberFormat="1" applyFont="1" applyBorder="1" applyAlignment="1">
      <alignment horizontal="center" vertical="center" wrapText="1"/>
    </xf>
    <xf numFmtId="14" fontId="27" fillId="0" borderId="4" xfId="1" applyNumberFormat="1" applyFont="1" applyBorder="1" applyAlignment="1">
      <alignment horizontal="center" vertical="center"/>
    </xf>
    <xf numFmtId="14" fontId="27" fillId="0" borderId="13" xfId="1" applyNumberFormat="1" applyFont="1" applyBorder="1" applyAlignment="1">
      <alignment horizontal="center" vertical="center"/>
    </xf>
    <xf numFmtId="14" fontId="7" fillId="0" borderId="3" xfId="1" applyNumberFormat="1" applyFont="1" applyBorder="1" applyAlignment="1">
      <alignment horizontal="center" vertical="center" wrapText="1"/>
    </xf>
    <xf numFmtId="49" fontId="7" fillId="0" borderId="0" xfId="1" applyNumberFormat="1" applyFont="1" applyAlignment="1">
      <alignment horizontal="center" vertical="center" wrapText="1"/>
    </xf>
    <xf numFmtId="2" fontId="7" fillId="0" borderId="4" xfId="1" applyNumberFormat="1" applyFont="1" applyBorder="1" applyAlignment="1">
      <alignment horizontal="center" vertical="center" wrapText="1"/>
    </xf>
    <xf numFmtId="2" fontId="7" fillId="0" borderId="13" xfId="1" applyNumberFormat="1" applyFont="1" applyBorder="1" applyAlignment="1">
      <alignment horizontal="center" vertical="center" wrapText="1"/>
    </xf>
    <xf numFmtId="1" fontId="7" fillId="0" borderId="8" xfId="1" applyNumberFormat="1" applyFont="1" applyBorder="1" applyAlignment="1">
      <alignment horizontal="center" wrapText="1"/>
    </xf>
    <xf numFmtId="1" fontId="7" fillId="0" borderId="12" xfId="1" applyNumberFormat="1" applyFont="1" applyBorder="1" applyAlignment="1">
      <alignment horizontal="center" wrapText="1"/>
    </xf>
    <xf numFmtId="49" fontId="7" fillId="0" borderId="6" xfId="1" applyNumberFormat="1" applyFont="1" applyBorder="1" applyAlignment="1">
      <alignment horizontal="center" vertical="center" wrapText="1"/>
    </xf>
    <xf numFmtId="2" fontId="7" fillId="0" borderId="7" xfId="1" applyNumberFormat="1" applyFont="1" applyBorder="1" applyAlignment="1">
      <alignment horizontal="center" vertical="center" wrapText="1"/>
    </xf>
    <xf numFmtId="0" fontId="7" fillId="0" borderId="8" xfId="1" applyFont="1" applyBorder="1" applyAlignment="1">
      <alignment horizontal="center" vertical="center"/>
    </xf>
    <xf numFmtId="0" fontId="7" fillId="0" borderId="12" xfId="1" applyFont="1" applyBorder="1" applyAlignment="1">
      <alignment horizontal="center" vertical="center"/>
    </xf>
    <xf numFmtId="0" fontId="7" fillId="0" borderId="14" xfId="1" applyFont="1" applyBorder="1" applyAlignment="1">
      <alignment horizontal="center" vertical="center"/>
    </xf>
    <xf numFmtId="4" fontId="18" fillId="0" borderId="15" xfId="1" applyNumberFormat="1" applyFont="1" applyBorder="1" applyAlignment="1">
      <alignment horizontal="center" vertical="center" wrapText="1"/>
    </xf>
    <xf numFmtId="4" fontId="18" fillId="0" borderId="5" xfId="1" applyNumberFormat="1" applyFont="1" applyBorder="1" applyAlignment="1">
      <alignment horizontal="center" vertical="center" wrapText="1"/>
    </xf>
    <xf numFmtId="1" fontId="10" fillId="0" borderId="13" xfId="1" applyNumberFormat="1" applyFont="1" applyBorder="1" applyAlignment="1">
      <alignment horizontal="center" vertical="center" wrapText="1"/>
    </xf>
    <xf numFmtId="1" fontId="10" fillId="0" borderId="7" xfId="1" applyNumberFormat="1" applyFont="1" applyBorder="1" applyAlignment="1">
      <alignment horizontal="center" vertical="center" wrapText="1"/>
    </xf>
    <xf numFmtId="0" fontId="7" fillId="0" borderId="3" xfId="1" applyFont="1" applyBorder="1" applyAlignment="1">
      <alignment horizontal="center" vertical="center" wrapText="1"/>
    </xf>
    <xf numFmtId="0" fontId="7" fillId="0" borderId="0" xfId="1" applyFont="1" applyAlignment="1">
      <alignment horizontal="center" vertical="center" wrapText="1"/>
    </xf>
    <xf numFmtId="0" fontId="11" fillId="0" borderId="14" xfId="3" applyFont="1" applyBorder="1" applyAlignment="1">
      <alignment horizontal="center" vertical="center" wrapText="1"/>
    </xf>
    <xf numFmtId="4" fontId="23" fillId="0" borderId="12" xfId="1" applyNumberFormat="1" applyFont="1" applyBorder="1" applyAlignment="1">
      <alignment horizontal="center" vertical="center" wrapText="1"/>
    </xf>
    <xf numFmtId="4" fontId="23" fillId="0" borderId="14" xfId="1" applyNumberFormat="1" applyFont="1" applyBorder="1" applyAlignment="1">
      <alignment horizontal="center" vertical="center" wrapText="1"/>
    </xf>
    <xf numFmtId="0" fontId="20" fillId="0" borderId="8" xfId="1" applyFont="1" applyBorder="1" applyAlignment="1">
      <alignment horizontal="center" wrapText="1"/>
    </xf>
    <xf numFmtId="0" fontId="20" fillId="0" borderId="12" xfId="1" applyFont="1" applyBorder="1" applyAlignment="1">
      <alignment horizontal="center" wrapText="1"/>
    </xf>
    <xf numFmtId="0" fontId="20" fillId="0" borderId="14" xfId="1" applyFont="1" applyBorder="1" applyAlignment="1">
      <alignment horizontal="center" wrapText="1"/>
    </xf>
    <xf numFmtId="0" fontId="23" fillId="0" borderId="2" xfId="1" applyFont="1" applyBorder="1" applyAlignment="1">
      <alignment horizontal="left" vertical="center" wrapText="1"/>
    </xf>
    <xf numFmtId="0" fontId="23" fillId="0" borderId="3" xfId="1" applyFont="1" applyBorder="1" applyAlignment="1">
      <alignment horizontal="left" vertical="center" wrapText="1"/>
    </xf>
    <xf numFmtId="0" fontId="23" fillId="0" borderId="4" xfId="1" applyFont="1" applyBorder="1" applyAlignment="1">
      <alignment horizontal="left" vertical="center" wrapText="1"/>
    </xf>
    <xf numFmtId="0" fontId="23" fillId="0" borderId="15" xfId="1" applyFont="1" applyBorder="1" applyAlignment="1">
      <alignment horizontal="left" vertical="center" wrapText="1"/>
    </xf>
    <xf numFmtId="0" fontId="23" fillId="0" borderId="0" xfId="1" applyFont="1" applyAlignment="1">
      <alignment horizontal="left" vertical="center" wrapText="1"/>
    </xf>
    <xf numFmtId="0" fontId="23" fillId="0" borderId="13" xfId="1" applyFont="1" applyBorder="1" applyAlignment="1">
      <alignment horizontal="left" vertical="center" wrapText="1"/>
    </xf>
    <xf numFmtId="0" fontId="23" fillId="0" borderId="5" xfId="1" applyFont="1" applyBorder="1" applyAlignment="1">
      <alignment horizontal="left" vertical="center" wrapText="1"/>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4" fontId="35" fillId="0" borderId="8" xfId="1" applyNumberFormat="1" applyFont="1" applyBorder="1" applyAlignment="1">
      <alignment horizontal="right" vertical="center" wrapText="1"/>
    </xf>
    <xf numFmtId="4" fontId="35" fillId="0" borderId="12" xfId="1" applyNumberFormat="1" applyFont="1" applyBorder="1" applyAlignment="1">
      <alignment horizontal="right" vertical="center" wrapText="1"/>
    </xf>
    <xf numFmtId="4" fontId="35" fillId="0" borderId="14" xfId="1" applyNumberFormat="1" applyFont="1" applyBorder="1" applyAlignment="1">
      <alignment horizontal="right" vertical="center" wrapText="1"/>
    </xf>
    <xf numFmtId="3" fontId="23" fillId="0" borderId="8" xfId="1" applyNumberFormat="1" applyFont="1" applyBorder="1" applyAlignment="1">
      <alignment horizontal="center" vertical="center" wrapText="1"/>
    </xf>
    <xf numFmtId="3" fontId="23" fillId="0" borderId="12" xfId="1" applyNumberFormat="1" applyFont="1" applyBorder="1" applyAlignment="1">
      <alignment horizontal="center" vertical="center" wrapText="1"/>
    </xf>
    <xf numFmtId="3" fontId="23" fillId="0" borderId="14" xfId="1" applyNumberFormat="1" applyFont="1" applyBorder="1" applyAlignment="1">
      <alignment horizontal="center" vertical="center" wrapText="1"/>
    </xf>
    <xf numFmtId="4" fontId="36" fillId="0" borderId="8" xfId="1" applyNumberFormat="1" applyFont="1" applyBorder="1" applyAlignment="1">
      <alignment vertical="center" wrapText="1"/>
    </xf>
    <xf numFmtId="4" fontId="36" fillId="0" borderId="12" xfId="1" applyNumberFormat="1" applyFont="1" applyBorder="1" applyAlignment="1">
      <alignment vertical="center" wrapText="1"/>
    </xf>
    <xf numFmtId="4" fontId="36" fillId="0" borderId="14" xfId="1" applyNumberFormat="1" applyFont="1" applyBorder="1" applyAlignment="1">
      <alignment vertical="center" wrapText="1"/>
    </xf>
    <xf numFmtId="0" fontId="39" fillId="0" borderId="14" xfId="1" applyFont="1" applyBorder="1" applyAlignment="1">
      <alignment horizontal="center" wrapText="1"/>
    </xf>
    <xf numFmtId="14" fontId="36" fillId="0" borderId="8" xfId="1" applyNumberFormat="1" applyFont="1" applyBorder="1" applyAlignment="1">
      <alignment horizontal="center" vertical="center" wrapText="1"/>
    </xf>
    <xf numFmtId="14" fontId="36" fillId="0" borderId="12" xfId="1" applyNumberFormat="1" applyFont="1" applyBorder="1" applyAlignment="1">
      <alignment horizontal="center" vertical="center" wrapText="1"/>
    </xf>
    <xf numFmtId="14" fontId="36" fillId="0" borderId="14" xfId="1" applyNumberFormat="1" applyFont="1" applyBorder="1" applyAlignment="1">
      <alignment horizontal="center" vertical="center" wrapText="1"/>
    </xf>
    <xf numFmtId="4" fontId="36" fillId="0" borderId="8" xfId="1" applyNumberFormat="1" applyFont="1" applyBorder="1" applyAlignment="1">
      <alignment horizontal="center" wrapText="1"/>
    </xf>
    <xf numFmtId="4" fontId="36" fillId="0" borderId="12" xfId="1" applyNumberFormat="1" applyFont="1" applyBorder="1" applyAlignment="1">
      <alignment horizontal="center" wrapText="1"/>
    </xf>
    <xf numFmtId="4" fontId="36" fillId="0" borderId="14" xfId="1" applyNumberFormat="1" applyFont="1" applyBorder="1" applyAlignment="1">
      <alignment horizontal="center" wrapText="1"/>
    </xf>
    <xf numFmtId="0" fontId="37" fillId="0" borderId="2" xfId="1" applyFont="1" applyBorder="1" applyAlignment="1">
      <alignment horizontal="center" vertical="center" wrapText="1"/>
    </xf>
    <xf numFmtId="0" fontId="37" fillId="0" borderId="3" xfId="1" applyFont="1" applyBorder="1" applyAlignment="1">
      <alignment horizontal="center" vertical="center" wrapText="1"/>
    </xf>
    <xf numFmtId="0" fontId="37" fillId="0" borderId="4" xfId="1" applyFont="1" applyBorder="1" applyAlignment="1">
      <alignment horizontal="center" vertical="center" wrapText="1"/>
    </xf>
    <xf numFmtId="0" fontId="37" fillId="0" borderId="5" xfId="1" applyFont="1" applyBorder="1" applyAlignment="1">
      <alignment horizontal="center" vertical="center" wrapText="1"/>
    </xf>
    <xf numFmtId="0" fontId="37" fillId="0" borderId="6" xfId="1" applyFont="1" applyBorder="1" applyAlignment="1">
      <alignment horizontal="center" vertical="center" wrapText="1"/>
    </xf>
    <xf numFmtId="0" fontId="37" fillId="0" borderId="7" xfId="1" applyFont="1" applyBorder="1" applyAlignment="1">
      <alignment horizontal="center" vertical="center" wrapText="1"/>
    </xf>
    <xf numFmtId="4" fontId="36" fillId="0" borderId="8" xfId="1" applyNumberFormat="1" applyFont="1" applyBorder="1" applyAlignment="1">
      <alignment horizontal="center" vertical="center" wrapText="1"/>
    </xf>
    <xf numFmtId="4" fontId="36" fillId="0" borderId="12" xfId="1" applyNumberFormat="1" applyFont="1" applyBorder="1" applyAlignment="1">
      <alignment horizontal="center" vertical="center" wrapText="1"/>
    </xf>
    <xf numFmtId="4" fontId="36" fillId="0" borderId="2" xfId="1" applyNumberFormat="1" applyFont="1" applyBorder="1" applyAlignment="1">
      <alignment horizontal="center" vertical="center" wrapText="1"/>
    </xf>
    <xf numFmtId="4" fontId="36" fillId="0" borderId="15" xfId="1" applyNumberFormat="1" applyFont="1" applyBorder="1" applyAlignment="1">
      <alignment horizontal="center" vertical="center" wrapText="1"/>
    </xf>
    <xf numFmtId="0" fontId="36" fillId="0" borderId="4" xfId="1" applyFont="1" applyBorder="1" applyAlignment="1">
      <alignment horizontal="center" vertical="center" wrapText="1"/>
    </xf>
    <xf numFmtId="0" fontId="36" fillId="0" borderId="13" xfId="1" applyFont="1" applyBorder="1" applyAlignment="1">
      <alignment horizontal="center" vertical="center" wrapText="1"/>
    </xf>
    <xf numFmtId="14" fontId="22" fillId="0" borderId="8" xfId="1" applyNumberFormat="1" applyFont="1" applyBorder="1" applyAlignment="1">
      <alignment horizontal="center" vertical="center" wrapText="1"/>
    </xf>
    <xf numFmtId="14" fontId="22" fillId="0" borderId="14" xfId="1" applyNumberFormat="1" applyFont="1" applyBorder="1" applyAlignment="1">
      <alignment horizontal="center" vertical="center" wrapText="1"/>
    </xf>
    <xf numFmtId="14" fontId="22" fillId="0" borderId="12" xfId="1" applyNumberFormat="1" applyFont="1" applyBorder="1" applyAlignment="1">
      <alignment horizontal="center" vertical="center" wrapText="1"/>
    </xf>
    <xf numFmtId="4" fontId="22" fillId="0" borderId="8" xfId="1" applyNumberFormat="1" applyFont="1" applyBorder="1" applyAlignment="1">
      <alignment horizontal="center" wrapText="1"/>
    </xf>
    <xf numFmtId="4" fontId="22" fillId="0" borderId="12" xfId="1" applyNumberFormat="1" applyFont="1" applyBorder="1" applyAlignment="1">
      <alignment horizontal="center" wrapText="1"/>
    </xf>
    <xf numFmtId="4" fontId="40" fillId="0" borderId="2" xfId="1" applyNumberFormat="1" applyFont="1" applyBorder="1" applyAlignment="1">
      <alignment horizontal="center" wrapText="1"/>
    </xf>
    <xf numFmtId="4" fontId="40" fillId="0" borderId="15" xfId="1" applyNumberFormat="1" applyFont="1" applyBorder="1" applyAlignment="1">
      <alignment horizontal="center" wrapText="1"/>
    </xf>
    <xf numFmtId="4" fontId="22" fillId="0" borderId="8" xfId="1" applyNumberFormat="1" applyFont="1" applyBorder="1" applyAlignment="1">
      <alignment horizontal="center" vertical="center" wrapText="1"/>
    </xf>
    <xf numFmtId="4" fontId="22" fillId="0" borderId="14" xfId="1" applyNumberFormat="1" applyFont="1" applyBorder="1" applyAlignment="1">
      <alignment horizontal="center" vertical="center" wrapText="1"/>
    </xf>
    <xf numFmtId="4" fontId="36" fillId="0" borderId="5" xfId="1" applyNumberFormat="1" applyFont="1" applyBorder="1" applyAlignment="1">
      <alignment horizontal="center" vertical="center" wrapText="1"/>
    </xf>
    <xf numFmtId="4" fontId="40" fillId="0" borderId="5" xfId="1" applyNumberFormat="1" applyFont="1" applyBorder="1" applyAlignment="1">
      <alignment horizont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1" fillId="0" borderId="4" xfId="1" applyBorder="1" applyAlignment="1">
      <alignment horizontal="center" vertical="center" wrapText="1"/>
    </xf>
    <xf numFmtId="0" fontId="1" fillId="0" borderId="13" xfId="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0" xfId="1" applyFont="1" applyAlignment="1">
      <alignment horizontal="center" vertical="center" wrapText="1"/>
    </xf>
    <xf numFmtId="0" fontId="3" fillId="0" borderId="1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4" fontId="10" fillId="0" borderId="15" xfId="1" applyNumberFormat="1" applyFont="1" applyBorder="1" applyAlignment="1">
      <alignment horizontal="right" vertical="center" wrapText="1"/>
    </xf>
    <xf numFmtId="4" fontId="10" fillId="0" borderId="5" xfId="1" applyNumberFormat="1" applyFont="1" applyBorder="1" applyAlignment="1">
      <alignment horizontal="right" vertical="center"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43" fillId="0" borderId="35" xfId="1" applyFont="1" applyBorder="1" applyAlignment="1">
      <alignment vertical="center" shrinkToFit="1"/>
    </xf>
    <xf numFmtId="0" fontId="43" fillId="0" borderId="36" xfId="1" applyFont="1" applyBorder="1" applyAlignment="1">
      <alignment vertical="center" shrinkToFit="1"/>
    </xf>
    <xf numFmtId="0" fontId="7" fillId="0" borderId="0" xfId="1" applyFont="1" applyAlignment="1">
      <alignment horizontal="left" vertical="top" wrapText="1"/>
    </xf>
    <xf numFmtId="0" fontId="7" fillId="0" borderId="13" xfId="1" applyFont="1" applyBorder="1" applyAlignment="1">
      <alignment horizontal="left" vertical="top" wrapText="1"/>
    </xf>
    <xf numFmtId="0" fontId="21" fillId="0" borderId="12" xfId="1" applyFont="1" applyBorder="1" applyAlignment="1">
      <alignment vertical="center" wrapText="1"/>
    </xf>
    <xf numFmtId="0" fontId="21" fillId="0" borderId="14" xfId="1" applyFont="1" applyBorder="1" applyAlignment="1">
      <alignment vertical="center" wrapText="1"/>
    </xf>
    <xf numFmtId="49" fontId="7" fillId="0" borderId="8" xfId="1" applyNumberFormat="1" applyFont="1" applyBorder="1" applyAlignment="1">
      <alignment horizontal="center" vertical="center" wrapText="1"/>
    </xf>
    <xf numFmtId="0" fontId="16" fillId="0" borderId="8" xfId="1" applyFont="1" applyBorder="1" applyAlignment="1">
      <alignment horizontal="left" vertical="center" wrapText="1"/>
    </xf>
    <xf numFmtId="0" fontId="16" fillId="0" borderId="14" xfId="1" applyFont="1" applyBorder="1" applyAlignment="1">
      <alignment horizontal="left" vertical="center" wrapText="1"/>
    </xf>
    <xf numFmtId="0" fontId="7" fillId="0" borderId="6" xfId="1" applyFont="1" applyBorder="1" applyAlignment="1">
      <alignment vertical="top" wrapText="1"/>
    </xf>
    <xf numFmtId="0" fontId="7" fillId="0" borderId="7" xfId="1" applyFont="1" applyBorder="1" applyAlignment="1">
      <alignment vertical="top" wrapText="1"/>
    </xf>
    <xf numFmtId="0" fontId="46" fillId="0" borderId="0" xfId="4" applyFont="1" applyFill="1" applyAlignment="1" applyProtection="1">
      <alignment horizontal="left"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cellXfs>
  <cellStyles count="5">
    <cellStyle name="Hypertextové prepojenie" xfId="4" builtinId="8"/>
    <cellStyle name="Normálna" xfId="0" builtinId="0"/>
    <cellStyle name="Normálna 2" xfId="1" xr:uid="{4CBA31AD-5A2C-4FAD-BD53-A7439AD24742}"/>
    <cellStyle name="Normálne 2" xfId="3" xr:uid="{A2A7CA68-27B5-49BA-A8A3-48FE2E6DB049}"/>
    <cellStyle name="Percentá 2" xfId="2" xr:uid="{754F1C16-13E0-4954-88B3-81C8FF5A87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0FF97-E293-429A-8DC7-0068BDF70CB2}">
  <sheetPr>
    <pageSetUpPr fitToPage="1"/>
  </sheetPr>
  <dimension ref="A1:DH437"/>
  <sheetViews>
    <sheetView tabSelected="1" topLeftCell="A362" zoomScale="110" zoomScaleNormal="110" workbookViewId="0">
      <selection activeCell="A404" sqref="A404:D414"/>
    </sheetView>
  </sheetViews>
  <sheetFormatPr defaultRowHeight="15" x14ac:dyDescent="0.25"/>
  <cols>
    <col min="1" max="1" width="5.28515625" style="286" customWidth="1"/>
    <col min="2" max="2" width="72" style="11" customWidth="1"/>
    <col min="3" max="3" width="11.42578125" style="12" customWidth="1"/>
    <col min="4" max="4" width="10.7109375" style="13" customWidth="1"/>
    <col min="5" max="5" width="13" style="14" customWidth="1"/>
    <col min="6" max="6" width="13.140625" style="15" bestFit="1" customWidth="1"/>
    <col min="7" max="7" width="13.28515625" style="140" customWidth="1"/>
    <col min="8" max="8" width="12" style="17" customWidth="1"/>
    <col min="9" max="9" width="13.5703125" style="18" customWidth="1"/>
    <col min="10" max="10" width="11.85546875" style="18" customWidth="1"/>
    <col min="11" max="11" width="47.85546875" style="12" customWidth="1"/>
    <col min="12" max="12" width="10.85546875" style="9" customWidth="1"/>
    <col min="13" max="256" width="9.140625" style="9"/>
    <col min="257" max="257" width="5.28515625" style="9" customWidth="1"/>
    <col min="258" max="258" width="72" style="9" customWidth="1"/>
    <col min="259" max="259" width="11.42578125" style="9" customWidth="1"/>
    <col min="260" max="260" width="10.7109375" style="9" customWidth="1"/>
    <col min="261" max="261" width="13" style="9" customWidth="1"/>
    <col min="262" max="262" width="13.140625" style="9" bestFit="1" customWidth="1"/>
    <col min="263" max="263" width="13.28515625" style="9" customWidth="1"/>
    <col min="264" max="264" width="12" style="9" customWidth="1"/>
    <col min="265" max="265" width="13.5703125" style="9" customWidth="1"/>
    <col min="266" max="266" width="11.85546875" style="9" customWidth="1"/>
    <col min="267" max="267" width="47.85546875" style="9" customWidth="1"/>
    <col min="268" max="268" width="10.85546875" style="9" customWidth="1"/>
    <col min="269" max="512" width="9.140625" style="9"/>
    <col min="513" max="513" width="5.28515625" style="9" customWidth="1"/>
    <col min="514" max="514" width="72" style="9" customWidth="1"/>
    <col min="515" max="515" width="11.42578125" style="9" customWidth="1"/>
    <col min="516" max="516" width="10.7109375" style="9" customWidth="1"/>
    <col min="517" max="517" width="13" style="9" customWidth="1"/>
    <col min="518" max="518" width="13.140625" style="9" bestFit="1" customWidth="1"/>
    <col min="519" max="519" width="13.28515625" style="9" customWidth="1"/>
    <col min="520" max="520" width="12" style="9" customWidth="1"/>
    <col min="521" max="521" width="13.5703125" style="9" customWidth="1"/>
    <col min="522" max="522" width="11.85546875" style="9" customWidth="1"/>
    <col min="523" max="523" width="47.85546875" style="9" customWidth="1"/>
    <col min="524" max="524" width="10.85546875" style="9" customWidth="1"/>
    <col min="525" max="768" width="9.140625" style="9"/>
    <col min="769" max="769" width="5.28515625" style="9" customWidth="1"/>
    <col min="770" max="770" width="72" style="9" customWidth="1"/>
    <col min="771" max="771" width="11.42578125" style="9" customWidth="1"/>
    <col min="772" max="772" width="10.7109375" style="9" customWidth="1"/>
    <col min="773" max="773" width="13" style="9" customWidth="1"/>
    <col min="774" max="774" width="13.140625" style="9" bestFit="1" customWidth="1"/>
    <col min="775" max="775" width="13.28515625" style="9" customWidth="1"/>
    <col min="776" max="776" width="12" style="9" customWidth="1"/>
    <col min="777" max="777" width="13.5703125" style="9" customWidth="1"/>
    <col min="778" max="778" width="11.85546875" style="9" customWidth="1"/>
    <col min="779" max="779" width="47.85546875" style="9" customWidth="1"/>
    <col min="780" max="780" width="10.85546875" style="9" customWidth="1"/>
    <col min="781" max="1024" width="9.140625" style="9"/>
    <col min="1025" max="1025" width="5.28515625" style="9" customWidth="1"/>
    <col min="1026" max="1026" width="72" style="9" customWidth="1"/>
    <col min="1027" max="1027" width="11.42578125" style="9" customWidth="1"/>
    <col min="1028" max="1028" width="10.7109375" style="9" customWidth="1"/>
    <col min="1029" max="1029" width="13" style="9" customWidth="1"/>
    <col min="1030" max="1030" width="13.140625" style="9" bestFit="1" customWidth="1"/>
    <col min="1031" max="1031" width="13.28515625" style="9" customWidth="1"/>
    <col min="1032" max="1032" width="12" style="9" customWidth="1"/>
    <col min="1033" max="1033" width="13.5703125" style="9" customWidth="1"/>
    <col min="1034" max="1034" width="11.85546875" style="9" customWidth="1"/>
    <col min="1035" max="1035" width="47.85546875" style="9" customWidth="1"/>
    <col min="1036" max="1036" width="10.85546875" style="9" customWidth="1"/>
    <col min="1037" max="1280" width="9.140625" style="9"/>
    <col min="1281" max="1281" width="5.28515625" style="9" customWidth="1"/>
    <col min="1282" max="1282" width="72" style="9" customWidth="1"/>
    <col min="1283" max="1283" width="11.42578125" style="9" customWidth="1"/>
    <col min="1284" max="1284" width="10.7109375" style="9" customWidth="1"/>
    <col min="1285" max="1285" width="13" style="9" customWidth="1"/>
    <col min="1286" max="1286" width="13.140625" style="9" bestFit="1" customWidth="1"/>
    <col min="1287" max="1287" width="13.28515625" style="9" customWidth="1"/>
    <col min="1288" max="1288" width="12" style="9" customWidth="1"/>
    <col min="1289" max="1289" width="13.5703125" style="9" customWidth="1"/>
    <col min="1290" max="1290" width="11.85546875" style="9" customWidth="1"/>
    <col min="1291" max="1291" width="47.85546875" style="9" customWidth="1"/>
    <col min="1292" max="1292" width="10.85546875" style="9" customWidth="1"/>
    <col min="1293" max="1536" width="9.140625" style="9"/>
    <col min="1537" max="1537" width="5.28515625" style="9" customWidth="1"/>
    <col min="1538" max="1538" width="72" style="9" customWidth="1"/>
    <col min="1539" max="1539" width="11.42578125" style="9" customWidth="1"/>
    <col min="1540" max="1540" width="10.7109375" style="9" customWidth="1"/>
    <col min="1541" max="1541" width="13" style="9" customWidth="1"/>
    <col min="1542" max="1542" width="13.140625" style="9" bestFit="1" customWidth="1"/>
    <col min="1543" max="1543" width="13.28515625" style="9" customWidth="1"/>
    <col min="1544" max="1544" width="12" style="9" customWidth="1"/>
    <col min="1545" max="1545" width="13.5703125" style="9" customWidth="1"/>
    <col min="1546" max="1546" width="11.85546875" style="9" customWidth="1"/>
    <col min="1547" max="1547" width="47.85546875" style="9" customWidth="1"/>
    <col min="1548" max="1548" width="10.85546875" style="9" customWidth="1"/>
    <col min="1549" max="1792" width="9.140625" style="9"/>
    <col min="1793" max="1793" width="5.28515625" style="9" customWidth="1"/>
    <col min="1794" max="1794" width="72" style="9" customWidth="1"/>
    <col min="1795" max="1795" width="11.42578125" style="9" customWidth="1"/>
    <col min="1796" max="1796" width="10.7109375" style="9" customWidth="1"/>
    <col min="1797" max="1797" width="13" style="9" customWidth="1"/>
    <col min="1798" max="1798" width="13.140625" style="9" bestFit="1" customWidth="1"/>
    <col min="1799" max="1799" width="13.28515625" style="9" customWidth="1"/>
    <col min="1800" max="1800" width="12" style="9" customWidth="1"/>
    <col min="1801" max="1801" width="13.5703125" style="9" customWidth="1"/>
    <col min="1802" max="1802" width="11.85546875" style="9" customWidth="1"/>
    <col min="1803" max="1803" width="47.85546875" style="9" customWidth="1"/>
    <col min="1804" max="1804" width="10.85546875" style="9" customWidth="1"/>
    <col min="1805" max="2048" width="9.140625" style="9"/>
    <col min="2049" max="2049" width="5.28515625" style="9" customWidth="1"/>
    <col min="2050" max="2050" width="72" style="9" customWidth="1"/>
    <col min="2051" max="2051" width="11.42578125" style="9" customWidth="1"/>
    <col min="2052" max="2052" width="10.7109375" style="9" customWidth="1"/>
    <col min="2053" max="2053" width="13" style="9" customWidth="1"/>
    <col min="2054" max="2054" width="13.140625" style="9" bestFit="1" customWidth="1"/>
    <col min="2055" max="2055" width="13.28515625" style="9" customWidth="1"/>
    <col min="2056" max="2056" width="12" style="9" customWidth="1"/>
    <col min="2057" max="2057" width="13.5703125" style="9" customWidth="1"/>
    <col min="2058" max="2058" width="11.85546875" style="9" customWidth="1"/>
    <col min="2059" max="2059" width="47.85546875" style="9" customWidth="1"/>
    <col min="2060" max="2060" width="10.85546875" style="9" customWidth="1"/>
    <col min="2061" max="2304" width="9.140625" style="9"/>
    <col min="2305" max="2305" width="5.28515625" style="9" customWidth="1"/>
    <col min="2306" max="2306" width="72" style="9" customWidth="1"/>
    <col min="2307" max="2307" width="11.42578125" style="9" customWidth="1"/>
    <col min="2308" max="2308" width="10.7109375" style="9" customWidth="1"/>
    <col min="2309" max="2309" width="13" style="9" customWidth="1"/>
    <col min="2310" max="2310" width="13.140625" style="9" bestFit="1" customWidth="1"/>
    <col min="2311" max="2311" width="13.28515625" style="9" customWidth="1"/>
    <col min="2312" max="2312" width="12" style="9" customWidth="1"/>
    <col min="2313" max="2313" width="13.5703125" style="9" customWidth="1"/>
    <col min="2314" max="2314" width="11.85546875" style="9" customWidth="1"/>
    <col min="2315" max="2315" width="47.85546875" style="9" customWidth="1"/>
    <col min="2316" max="2316" width="10.85546875" style="9" customWidth="1"/>
    <col min="2317" max="2560" width="9.140625" style="9"/>
    <col min="2561" max="2561" width="5.28515625" style="9" customWidth="1"/>
    <col min="2562" max="2562" width="72" style="9" customWidth="1"/>
    <col min="2563" max="2563" width="11.42578125" style="9" customWidth="1"/>
    <col min="2564" max="2564" width="10.7109375" style="9" customWidth="1"/>
    <col min="2565" max="2565" width="13" style="9" customWidth="1"/>
    <col min="2566" max="2566" width="13.140625" style="9" bestFit="1" customWidth="1"/>
    <col min="2567" max="2567" width="13.28515625" style="9" customWidth="1"/>
    <col min="2568" max="2568" width="12" style="9" customWidth="1"/>
    <col min="2569" max="2569" width="13.5703125" style="9" customWidth="1"/>
    <col min="2570" max="2570" width="11.85546875" style="9" customWidth="1"/>
    <col min="2571" max="2571" width="47.85546875" style="9" customWidth="1"/>
    <col min="2572" max="2572" width="10.85546875" style="9" customWidth="1"/>
    <col min="2573" max="2816" width="9.140625" style="9"/>
    <col min="2817" max="2817" width="5.28515625" style="9" customWidth="1"/>
    <col min="2818" max="2818" width="72" style="9" customWidth="1"/>
    <col min="2819" max="2819" width="11.42578125" style="9" customWidth="1"/>
    <col min="2820" max="2820" width="10.7109375" style="9" customWidth="1"/>
    <col min="2821" max="2821" width="13" style="9" customWidth="1"/>
    <col min="2822" max="2822" width="13.140625" style="9" bestFit="1" customWidth="1"/>
    <col min="2823" max="2823" width="13.28515625" style="9" customWidth="1"/>
    <col min="2824" max="2824" width="12" style="9" customWidth="1"/>
    <col min="2825" max="2825" width="13.5703125" style="9" customWidth="1"/>
    <col min="2826" max="2826" width="11.85546875" style="9" customWidth="1"/>
    <col min="2827" max="2827" width="47.85546875" style="9" customWidth="1"/>
    <col min="2828" max="2828" width="10.85546875" style="9" customWidth="1"/>
    <col min="2829" max="3072" width="9.140625" style="9"/>
    <col min="3073" max="3073" width="5.28515625" style="9" customWidth="1"/>
    <col min="3074" max="3074" width="72" style="9" customWidth="1"/>
    <col min="3075" max="3075" width="11.42578125" style="9" customWidth="1"/>
    <col min="3076" max="3076" width="10.7109375" style="9" customWidth="1"/>
    <col min="3077" max="3077" width="13" style="9" customWidth="1"/>
    <col min="3078" max="3078" width="13.140625" style="9" bestFit="1" customWidth="1"/>
    <col min="3079" max="3079" width="13.28515625" style="9" customWidth="1"/>
    <col min="3080" max="3080" width="12" style="9" customWidth="1"/>
    <col min="3081" max="3081" width="13.5703125" style="9" customWidth="1"/>
    <col min="3082" max="3082" width="11.85546875" style="9" customWidth="1"/>
    <col min="3083" max="3083" width="47.85546875" style="9" customWidth="1"/>
    <col min="3084" max="3084" width="10.85546875" style="9" customWidth="1"/>
    <col min="3085" max="3328" width="9.140625" style="9"/>
    <col min="3329" max="3329" width="5.28515625" style="9" customWidth="1"/>
    <col min="3330" max="3330" width="72" style="9" customWidth="1"/>
    <col min="3331" max="3331" width="11.42578125" style="9" customWidth="1"/>
    <col min="3332" max="3332" width="10.7109375" style="9" customWidth="1"/>
    <col min="3333" max="3333" width="13" style="9" customWidth="1"/>
    <col min="3334" max="3334" width="13.140625" style="9" bestFit="1" customWidth="1"/>
    <col min="3335" max="3335" width="13.28515625" style="9" customWidth="1"/>
    <col min="3336" max="3336" width="12" style="9" customWidth="1"/>
    <col min="3337" max="3337" width="13.5703125" style="9" customWidth="1"/>
    <col min="3338" max="3338" width="11.85546875" style="9" customWidth="1"/>
    <col min="3339" max="3339" width="47.85546875" style="9" customWidth="1"/>
    <col min="3340" max="3340" width="10.85546875" style="9" customWidth="1"/>
    <col min="3341" max="3584" width="9.140625" style="9"/>
    <col min="3585" max="3585" width="5.28515625" style="9" customWidth="1"/>
    <col min="3586" max="3586" width="72" style="9" customWidth="1"/>
    <col min="3587" max="3587" width="11.42578125" style="9" customWidth="1"/>
    <col min="3588" max="3588" width="10.7109375" style="9" customWidth="1"/>
    <col min="3589" max="3589" width="13" style="9" customWidth="1"/>
    <col min="3590" max="3590" width="13.140625" style="9" bestFit="1" customWidth="1"/>
    <col min="3591" max="3591" width="13.28515625" style="9" customWidth="1"/>
    <col min="3592" max="3592" width="12" style="9" customWidth="1"/>
    <col min="3593" max="3593" width="13.5703125" style="9" customWidth="1"/>
    <col min="3594" max="3594" width="11.85546875" style="9" customWidth="1"/>
    <col min="3595" max="3595" width="47.85546875" style="9" customWidth="1"/>
    <col min="3596" max="3596" width="10.85546875" style="9" customWidth="1"/>
    <col min="3597" max="3840" width="9.140625" style="9"/>
    <col min="3841" max="3841" width="5.28515625" style="9" customWidth="1"/>
    <col min="3842" max="3842" width="72" style="9" customWidth="1"/>
    <col min="3843" max="3843" width="11.42578125" style="9" customWidth="1"/>
    <col min="3844" max="3844" width="10.7109375" style="9" customWidth="1"/>
    <col min="3845" max="3845" width="13" style="9" customWidth="1"/>
    <col min="3846" max="3846" width="13.140625" style="9" bestFit="1" customWidth="1"/>
    <col min="3847" max="3847" width="13.28515625" style="9" customWidth="1"/>
    <col min="3848" max="3848" width="12" style="9" customWidth="1"/>
    <col min="3849" max="3849" width="13.5703125" style="9" customWidth="1"/>
    <col min="3850" max="3850" width="11.85546875" style="9" customWidth="1"/>
    <col min="3851" max="3851" width="47.85546875" style="9" customWidth="1"/>
    <col min="3852" max="3852" width="10.85546875" style="9" customWidth="1"/>
    <col min="3853" max="4096" width="9.140625" style="9"/>
    <col min="4097" max="4097" width="5.28515625" style="9" customWidth="1"/>
    <col min="4098" max="4098" width="72" style="9" customWidth="1"/>
    <col min="4099" max="4099" width="11.42578125" style="9" customWidth="1"/>
    <col min="4100" max="4100" width="10.7109375" style="9" customWidth="1"/>
    <col min="4101" max="4101" width="13" style="9" customWidth="1"/>
    <col min="4102" max="4102" width="13.140625" style="9" bestFit="1" customWidth="1"/>
    <col min="4103" max="4103" width="13.28515625" style="9" customWidth="1"/>
    <col min="4104" max="4104" width="12" style="9" customWidth="1"/>
    <col min="4105" max="4105" width="13.5703125" style="9" customWidth="1"/>
    <col min="4106" max="4106" width="11.85546875" style="9" customWidth="1"/>
    <col min="4107" max="4107" width="47.85546875" style="9" customWidth="1"/>
    <col min="4108" max="4108" width="10.85546875" style="9" customWidth="1"/>
    <col min="4109" max="4352" width="9.140625" style="9"/>
    <col min="4353" max="4353" width="5.28515625" style="9" customWidth="1"/>
    <col min="4354" max="4354" width="72" style="9" customWidth="1"/>
    <col min="4355" max="4355" width="11.42578125" style="9" customWidth="1"/>
    <col min="4356" max="4356" width="10.7109375" style="9" customWidth="1"/>
    <col min="4357" max="4357" width="13" style="9" customWidth="1"/>
    <col min="4358" max="4358" width="13.140625" style="9" bestFit="1" customWidth="1"/>
    <col min="4359" max="4359" width="13.28515625" style="9" customWidth="1"/>
    <col min="4360" max="4360" width="12" style="9" customWidth="1"/>
    <col min="4361" max="4361" width="13.5703125" style="9" customWidth="1"/>
    <col min="4362" max="4362" width="11.85546875" style="9" customWidth="1"/>
    <col min="4363" max="4363" width="47.85546875" style="9" customWidth="1"/>
    <col min="4364" max="4364" width="10.85546875" style="9" customWidth="1"/>
    <col min="4365" max="4608" width="9.140625" style="9"/>
    <col min="4609" max="4609" width="5.28515625" style="9" customWidth="1"/>
    <col min="4610" max="4610" width="72" style="9" customWidth="1"/>
    <col min="4611" max="4611" width="11.42578125" style="9" customWidth="1"/>
    <col min="4612" max="4612" width="10.7109375" style="9" customWidth="1"/>
    <col min="4613" max="4613" width="13" style="9" customWidth="1"/>
    <col min="4614" max="4614" width="13.140625" style="9" bestFit="1" customWidth="1"/>
    <col min="4615" max="4615" width="13.28515625" style="9" customWidth="1"/>
    <col min="4616" max="4616" width="12" style="9" customWidth="1"/>
    <col min="4617" max="4617" width="13.5703125" style="9" customWidth="1"/>
    <col min="4618" max="4618" width="11.85546875" style="9" customWidth="1"/>
    <col min="4619" max="4619" width="47.85546875" style="9" customWidth="1"/>
    <col min="4620" max="4620" width="10.85546875" style="9" customWidth="1"/>
    <col min="4621" max="4864" width="9.140625" style="9"/>
    <col min="4865" max="4865" width="5.28515625" style="9" customWidth="1"/>
    <col min="4866" max="4866" width="72" style="9" customWidth="1"/>
    <col min="4867" max="4867" width="11.42578125" style="9" customWidth="1"/>
    <col min="4868" max="4868" width="10.7109375" style="9" customWidth="1"/>
    <col min="4869" max="4869" width="13" style="9" customWidth="1"/>
    <col min="4870" max="4870" width="13.140625" style="9" bestFit="1" customWidth="1"/>
    <col min="4871" max="4871" width="13.28515625" style="9" customWidth="1"/>
    <col min="4872" max="4872" width="12" style="9" customWidth="1"/>
    <col min="4873" max="4873" width="13.5703125" style="9" customWidth="1"/>
    <col min="4874" max="4874" width="11.85546875" style="9" customWidth="1"/>
    <col min="4875" max="4875" width="47.85546875" style="9" customWidth="1"/>
    <col min="4876" max="4876" width="10.85546875" style="9" customWidth="1"/>
    <col min="4877" max="5120" width="9.140625" style="9"/>
    <col min="5121" max="5121" width="5.28515625" style="9" customWidth="1"/>
    <col min="5122" max="5122" width="72" style="9" customWidth="1"/>
    <col min="5123" max="5123" width="11.42578125" style="9" customWidth="1"/>
    <col min="5124" max="5124" width="10.7109375" style="9" customWidth="1"/>
    <col min="5125" max="5125" width="13" style="9" customWidth="1"/>
    <col min="5126" max="5126" width="13.140625" style="9" bestFit="1" customWidth="1"/>
    <col min="5127" max="5127" width="13.28515625" style="9" customWidth="1"/>
    <col min="5128" max="5128" width="12" style="9" customWidth="1"/>
    <col min="5129" max="5129" width="13.5703125" style="9" customWidth="1"/>
    <col min="5130" max="5130" width="11.85546875" style="9" customWidth="1"/>
    <col min="5131" max="5131" width="47.85546875" style="9" customWidth="1"/>
    <col min="5132" max="5132" width="10.85546875" style="9" customWidth="1"/>
    <col min="5133" max="5376" width="9.140625" style="9"/>
    <col min="5377" max="5377" width="5.28515625" style="9" customWidth="1"/>
    <col min="5378" max="5378" width="72" style="9" customWidth="1"/>
    <col min="5379" max="5379" width="11.42578125" style="9" customWidth="1"/>
    <col min="5380" max="5380" width="10.7109375" style="9" customWidth="1"/>
    <col min="5381" max="5381" width="13" style="9" customWidth="1"/>
    <col min="5382" max="5382" width="13.140625" style="9" bestFit="1" customWidth="1"/>
    <col min="5383" max="5383" width="13.28515625" style="9" customWidth="1"/>
    <col min="5384" max="5384" width="12" style="9" customWidth="1"/>
    <col min="5385" max="5385" width="13.5703125" style="9" customWidth="1"/>
    <col min="5386" max="5386" width="11.85546875" style="9" customWidth="1"/>
    <col min="5387" max="5387" width="47.85546875" style="9" customWidth="1"/>
    <col min="5388" max="5388" width="10.85546875" style="9" customWidth="1"/>
    <col min="5389" max="5632" width="9.140625" style="9"/>
    <col min="5633" max="5633" width="5.28515625" style="9" customWidth="1"/>
    <col min="5634" max="5634" width="72" style="9" customWidth="1"/>
    <col min="5635" max="5635" width="11.42578125" style="9" customWidth="1"/>
    <col min="5636" max="5636" width="10.7109375" style="9" customWidth="1"/>
    <col min="5637" max="5637" width="13" style="9" customWidth="1"/>
    <col min="5638" max="5638" width="13.140625" style="9" bestFit="1" customWidth="1"/>
    <col min="5639" max="5639" width="13.28515625" style="9" customWidth="1"/>
    <col min="5640" max="5640" width="12" style="9" customWidth="1"/>
    <col min="5641" max="5641" width="13.5703125" style="9" customWidth="1"/>
    <col min="5642" max="5642" width="11.85546875" style="9" customWidth="1"/>
    <col min="5643" max="5643" width="47.85546875" style="9" customWidth="1"/>
    <col min="5644" max="5644" width="10.85546875" style="9" customWidth="1"/>
    <col min="5645" max="5888" width="9.140625" style="9"/>
    <col min="5889" max="5889" width="5.28515625" style="9" customWidth="1"/>
    <col min="5890" max="5890" width="72" style="9" customWidth="1"/>
    <col min="5891" max="5891" width="11.42578125" style="9" customWidth="1"/>
    <col min="5892" max="5892" width="10.7109375" style="9" customWidth="1"/>
    <col min="5893" max="5893" width="13" style="9" customWidth="1"/>
    <col min="5894" max="5894" width="13.140625" style="9" bestFit="1" customWidth="1"/>
    <col min="5895" max="5895" width="13.28515625" style="9" customWidth="1"/>
    <col min="5896" max="5896" width="12" style="9" customWidth="1"/>
    <col min="5897" max="5897" width="13.5703125" style="9" customWidth="1"/>
    <col min="5898" max="5898" width="11.85546875" style="9" customWidth="1"/>
    <col min="5899" max="5899" width="47.85546875" style="9" customWidth="1"/>
    <col min="5900" max="5900" width="10.85546875" style="9" customWidth="1"/>
    <col min="5901" max="6144" width="9.140625" style="9"/>
    <col min="6145" max="6145" width="5.28515625" style="9" customWidth="1"/>
    <col min="6146" max="6146" width="72" style="9" customWidth="1"/>
    <col min="6147" max="6147" width="11.42578125" style="9" customWidth="1"/>
    <col min="6148" max="6148" width="10.7109375" style="9" customWidth="1"/>
    <col min="6149" max="6149" width="13" style="9" customWidth="1"/>
    <col min="6150" max="6150" width="13.140625" style="9" bestFit="1" customWidth="1"/>
    <col min="6151" max="6151" width="13.28515625" style="9" customWidth="1"/>
    <col min="6152" max="6152" width="12" style="9" customWidth="1"/>
    <col min="6153" max="6153" width="13.5703125" style="9" customWidth="1"/>
    <col min="6154" max="6154" width="11.85546875" style="9" customWidth="1"/>
    <col min="6155" max="6155" width="47.85546875" style="9" customWidth="1"/>
    <col min="6156" max="6156" width="10.85546875" style="9" customWidth="1"/>
    <col min="6157" max="6400" width="9.140625" style="9"/>
    <col min="6401" max="6401" width="5.28515625" style="9" customWidth="1"/>
    <col min="6402" max="6402" width="72" style="9" customWidth="1"/>
    <col min="6403" max="6403" width="11.42578125" style="9" customWidth="1"/>
    <col min="6404" max="6404" width="10.7109375" style="9" customWidth="1"/>
    <col min="6405" max="6405" width="13" style="9" customWidth="1"/>
    <col min="6406" max="6406" width="13.140625" style="9" bestFit="1" customWidth="1"/>
    <col min="6407" max="6407" width="13.28515625" style="9" customWidth="1"/>
    <col min="6408" max="6408" width="12" style="9" customWidth="1"/>
    <col min="6409" max="6409" width="13.5703125" style="9" customWidth="1"/>
    <col min="6410" max="6410" width="11.85546875" style="9" customWidth="1"/>
    <col min="6411" max="6411" width="47.85546875" style="9" customWidth="1"/>
    <col min="6412" max="6412" width="10.85546875" style="9" customWidth="1"/>
    <col min="6413" max="6656" width="9.140625" style="9"/>
    <col min="6657" max="6657" width="5.28515625" style="9" customWidth="1"/>
    <col min="6658" max="6658" width="72" style="9" customWidth="1"/>
    <col min="6659" max="6659" width="11.42578125" style="9" customWidth="1"/>
    <col min="6660" max="6660" width="10.7109375" style="9" customWidth="1"/>
    <col min="6661" max="6661" width="13" style="9" customWidth="1"/>
    <col min="6662" max="6662" width="13.140625" style="9" bestFit="1" customWidth="1"/>
    <col min="6663" max="6663" width="13.28515625" style="9" customWidth="1"/>
    <col min="6664" max="6664" width="12" style="9" customWidth="1"/>
    <col min="6665" max="6665" width="13.5703125" style="9" customWidth="1"/>
    <col min="6666" max="6666" width="11.85546875" style="9" customWidth="1"/>
    <col min="6667" max="6667" width="47.85546875" style="9" customWidth="1"/>
    <col min="6668" max="6668" width="10.85546875" style="9" customWidth="1"/>
    <col min="6669" max="6912" width="9.140625" style="9"/>
    <col min="6913" max="6913" width="5.28515625" style="9" customWidth="1"/>
    <col min="6914" max="6914" width="72" style="9" customWidth="1"/>
    <col min="6915" max="6915" width="11.42578125" style="9" customWidth="1"/>
    <col min="6916" max="6916" width="10.7109375" style="9" customWidth="1"/>
    <col min="6917" max="6917" width="13" style="9" customWidth="1"/>
    <col min="6918" max="6918" width="13.140625" style="9" bestFit="1" customWidth="1"/>
    <col min="6919" max="6919" width="13.28515625" style="9" customWidth="1"/>
    <col min="6920" max="6920" width="12" style="9" customWidth="1"/>
    <col min="6921" max="6921" width="13.5703125" style="9" customWidth="1"/>
    <col min="6922" max="6922" width="11.85546875" style="9" customWidth="1"/>
    <col min="6923" max="6923" width="47.85546875" style="9" customWidth="1"/>
    <col min="6924" max="6924" width="10.85546875" style="9" customWidth="1"/>
    <col min="6925" max="7168" width="9.140625" style="9"/>
    <col min="7169" max="7169" width="5.28515625" style="9" customWidth="1"/>
    <col min="7170" max="7170" width="72" style="9" customWidth="1"/>
    <col min="7171" max="7171" width="11.42578125" style="9" customWidth="1"/>
    <col min="7172" max="7172" width="10.7109375" style="9" customWidth="1"/>
    <col min="7173" max="7173" width="13" style="9" customWidth="1"/>
    <col min="7174" max="7174" width="13.140625" style="9" bestFit="1" customWidth="1"/>
    <col min="7175" max="7175" width="13.28515625" style="9" customWidth="1"/>
    <col min="7176" max="7176" width="12" style="9" customWidth="1"/>
    <col min="7177" max="7177" width="13.5703125" style="9" customWidth="1"/>
    <col min="7178" max="7178" width="11.85546875" style="9" customWidth="1"/>
    <col min="7179" max="7179" width="47.85546875" style="9" customWidth="1"/>
    <col min="7180" max="7180" width="10.85546875" style="9" customWidth="1"/>
    <col min="7181" max="7424" width="9.140625" style="9"/>
    <col min="7425" max="7425" width="5.28515625" style="9" customWidth="1"/>
    <col min="7426" max="7426" width="72" style="9" customWidth="1"/>
    <col min="7427" max="7427" width="11.42578125" style="9" customWidth="1"/>
    <col min="7428" max="7428" width="10.7109375" style="9" customWidth="1"/>
    <col min="7429" max="7429" width="13" style="9" customWidth="1"/>
    <col min="7430" max="7430" width="13.140625" style="9" bestFit="1" customWidth="1"/>
    <col min="7431" max="7431" width="13.28515625" style="9" customWidth="1"/>
    <col min="7432" max="7432" width="12" style="9" customWidth="1"/>
    <col min="7433" max="7433" width="13.5703125" style="9" customWidth="1"/>
    <col min="7434" max="7434" width="11.85546875" style="9" customWidth="1"/>
    <col min="7435" max="7435" width="47.85546875" style="9" customWidth="1"/>
    <col min="7436" max="7436" width="10.85546875" style="9" customWidth="1"/>
    <col min="7437" max="7680" width="9.140625" style="9"/>
    <col min="7681" max="7681" width="5.28515625" style="9" customWidth="1"/>
    <col min="7682" max="7682" width="72" style="9" customWidth="1"/>
    <col min="7683" max="7683" width="11.42578125" style="9" customWidth="1"/>
    <col min="7684" max="7684" width="10.7109375" style="9" customWidth="1"/>
    <col min="7685" max="7685" width="13" style="9" customWidth="1"/>
    <col min="7686" max="7686" width="13.140625" style="9" bestFit="1" customWidth="1"/>
    <col min="7687" max="7687" width="13.28515625" style="9" customWidth="1"/>
    <col min="7688" max="7688" width="12" style="9" customWidth="1"/>
    <col min="7689" max="7689" width="13.5703125" style="9" customWidth="1"/>
    <col min="7690" max="7690" width="11.85546875" style="9" customWidth="1"/>
    <col min="7691" max="7691" width="47.85546875" style="9" customWidth="1"/>
    <col min="7692" max="7692" width="10.85546875" style="9" customWidth="1"/>
    <col min="7693" max="7936" width="9.140625" style="9"/>
    <col min="7937" max="7937" width="5.28515625" style="9" customWidth="1"/>
    <col min="7938" max="7938" width="72" style="9" customWidth="1"/>
    <col min="7939" max="7939" width="11.42578125" style="9" customWidth="1"/>
    <col min="7940" max="7940" width="10.7109375" style="9" customWidth="1"/>
    <col min="7941" max="7941" width="13" style="9" customWidth="1"/>
    <col min="7942" max="7942" width="13.140625" style="9" bestFit="1" customWidth="1"/>
    <col min="7943" max="7943" width="13.28515625" style="9" customWidth="1"/>
    <col min="7944" max="7944" width="12" style="9" customWidth="1"/>
    <col min="7945" max="7945" width="13.5703125" style="9" customWidth="1"/>
    <col min="7946" max="7946" width="11.85546875" style="9" customWidth="1"/>
    <col min="7947" max="7947" width="47.85546875" style="9" customWidth="1"/>
    <col min="7948" max="7948" width="10.85546875" style="9" customWidth="1"/>
    <col min="7949" max="8192" width="9.140625" style="9"/>
    <col min="8193" max="8193" width="5.28515625" style="9" customWidth="1"/>
    <col min="8194" max="8194" width="72" style="9" customWidth="1"/>
    <col min="8195" max="8195" width="11.42578125" style="9" customWidth="1"/>
    <col min="8196" max="8196" width="10.7109375" style="9" customWidth="1"/>
    <col min="8197" max="8197" width="13" style="9" customWidth="1"/>
    <col min="8198" max="8198" width="13.140625" style="9" bestFit="1" customWidth="1"/>
    <col min="8199" max="8199" width="13.28515625" style="9" customWidth="1"/>
    <col min="8200" max="8200" width="12" style="9" customWidth="1"/>
    <col min="8201" max="8201" width="13.5703125" style="9" customWidth="1"/>
    <col min="8202" max="8202" width="11.85546875" style="9" customWidth="1"/>
    <col min="8203" max="8203" width="47.85546875" style="9" customWidth="1"/>
    <col min="8204" max="8204" width="10.85546875" style="9" customWidth="1"/>
    <col min="8205" max="8448" width="9.140625" style="9"/>
    <col min="8449" max="8449" width="5.28515625" style="9" customWidth="1"/>
    <col min="8450" max="8450" width="72" style="9" customWidth="1"/>
    <col min="8451" max="8451" width="11.42578125" style="9" customWidth="1"/>
    <col min="8452" max="8452" width="10.7109375" style="9" customWidth="1"/>
    <col min="8453" max="8453" width="13" style="9" customWidth="1"/>
    <col min="8454" max="8454" width="13.140625" style="9" bestFit="1" customWidth="1"/>
    <col min="8455" max="8455" width="13.28515625" style="9" customWidth="1"/>
    <col min="8456" max="8456" width="12" style="9" customWidth="1"/>
    <col min="8457" max="8457" width="13.5703125" style="9" customWidth="1"/>
    <col min="8458" max="8458" width="11.85546875" style="9" customWidth="1"/>
    <col min="8459" max="8459" width="47.85546875" style="9" customWidth="1"/>
    <col min="8460" max="8460" width="10.85546875" style="9" customWidth="1"/>
    <col min="8461" max="8704" width="9.140625" style="9"/>
    <col min="8705" max="8705" width="5.28515625" style="9" customWidth="1"/>
    <col min="8706" max="8706" width="72" style="9" customWidth="1"/>
    <col min="8707" max="8707" width="11.42578125" style="9" customWidth="1"/>
    <col min="8708" max="8708" width="10.7109375" style="9" customWidth="1"/>
    <col min="8709" max="8709" width="13" style="9" customWidth="1"/>
    <col min="8710" max="8710" width="13.140625" style="9" bestFit="1" customWidth="1"/>
    <col min="8711" max="8711" width="13.28515625" style="9" customWidth="1"/>
    <col min="8712" max="8712" width="12" style="9" customWidth="1"/>
    <col min="8713" max="8713" width="13.5703125" style="9" customWidth="1"/>
    <col min="8714" max="8714" width="11.85546875" style="9" customWidth="1"/>
    <col min="8715" max="8715" width="47.85546875" style="9" customWidth="1"/>
    <col min="8716" max="8716" width="10.85546875" style="9" customWidth="1"/>
    <col min="8717" max="8960" width="9.140625" style="9"/>
    <col min="8961" max="8961" width="5.28515625" style="9" customWidth="1"/>
    <col min="8962" max="8962" width="72" style="9" customWidth="1"/>
    <col min="8963" max="8963" width="11.42578125" style="9" customWidth="1"/>
    <col min="8964" max="8964" width="10.7109375" style="9" customWidth="1"/>
    <col min="8965" max="8965" width="13" style="9" customWidth="1"/>
    <col min="8966" max="8966" width="13.140625" style="9" bestFit="1" customWidth="1"/>
    <col min="8967" max="8967" width="13.28515625" style="9" customWidth="1"/>
    <col min="8968" max="8968" width="12" style="9" customWidth="1"/>
    <col min="8969" max="8969" width="13.5703125" style="9" customWidth="1"/>
    <col min="8970" max="8970" width="11.85546875" style="9" customWidth="1"/>
    <col min="8971" max="8971" width="47.85546875" style="9" customWidth="1"/>
    <col min="8972" max="8972" width="10.85546875" style="9" customWidth="1"/>
    <col min="8973" max="9216" width="9.140625" style="9"/>
    <col min="9217" max="9217" width="5.28515625" style="9" customWidth="1"/>
    <col min="9218" max="9218" width="72" style="9" customWidth="1"/>
    <col min="9219" max="9219" width="11.42578125" style="9" customWidth="1"/>
    <col min="9220" max="9220" width="10.7109375" style="9" customWidth="1"/>
    <col min="9221" max="9221" width="13" style="9" customWidth="1"/>
    <col min="9222" max="9222" width="13.140625" style="9" bestFit="1" customWidth="1"/>
    <col min="9223" max="9223" width="13.28515625" style="9" customWidth="1"/>
    <col min="9224" max="9224" width="12" style="9" customWidth="1"/>
    <col min="9225" max="9225" width="13.5703125" style="9" customWidth="1"/>
    <col min="9226" max="9226" width="11.85546875" style="9" customWidth="1"/>
    <col min="9227" max="9227" width="47.85546875" style="9" customWidth="1"/>
    <col min="9228" max="9228" width="10.85546875" style="9" customWidth="1"/>
    <col min="9229" max="9472" width="9.140625" style="9"/>
    <col min="9473" max="9473" width="5.28515625" style="9" customWidth="1"/>
    <col min="9474" max="9474" width="72" style="9" customWidth="1"/>
    <col min="9475" max="9475" width="11.42578125" style="9" customWidth="1"/>
    <col min="9476" max="9476" width="10.7109375" style="9" customWidth="1"/>
    <col min="9477" max="9477" width="13" style="9" customWidth="1"/>
    <col min="9478" max="9478" width="13.140625" style="9" bestFit="1" customWidth="1"/>
    <col min="9479" max="9479" width="13.28515625" style="9" customWidth="1"/>
    <col min="9480" max="9480" width="12" style="9" customWidth="1"/>
    <col min="9481" max="9481" width="13.5703125" style="9" customWidth="1"/>
    <col min="9482" max="9482" width="11.85546875" style="9" customWidth="1"/>
    <col min="9483" max="9483" width="47.85546875" style="9" customWidth="1"/>
    <col min="9484" max="9484" width="10.85546875" style="9" customWidth="1"/>
    <col min="9485" max="9728" width="9.140625" style="9"/>
    <col min="9729" max="9729" width="5.28515625" style="9" customWidth="1"/>
    <col min="9730" max="9730" width="72" style="9" customWidth="1"/>
    <col min="9731" max="9731" width="11.42578125" style="9" customWidth="1"/>
    <col min="9732" max="9732" width="10.7109375" style="9" customWidth="1"/>
    <col min="9733" max="9733" width="13" style="9" customWidth="1"/>
    <col min="9734" max="9734" width="13.140625" style="9" bestFit="1" customWidth="1"/>
    <col min="9735" max="9735" width="13.28515625" style="9" customWidth="1"/>
    <col min="9736" max="9736" width="12" style="9" customWidth="1"/>
    <col min="9737" max="9737" width="13.5703125" style="9" customWidth="1"/>
    <col min="9738" max="9738" width="11.85546875" style="9" customWidth="1"/>
    <col min="9739" max="9739" width="47.85546875" style="9" customWidth="1"/>
    <col min="9740" max="9740" width="10.85546875" style="9" customWidth="1"/>
    <col min="9741" max="9984" width="9.140625" style="9"/>
    <col min="9985" max="9985" width="5.28515625" style="9" customWidth="1"/>
    <col min="9986" max="9986" width="72" style="9" customWidth="1"/>
    <col min="9987" max="9987" width="11.42578125" style="9" customWidth="1"/>
    <col min="9988" max="9988" width="10.7109375" style="9" customWidth="1"/>
    <col min="9989" max="9989" width="13" style="9" customWidth="1"/>
    <col min="9990" max="9990" width="13.140625" style="9" bestFit="1" customWidth="1"/>
    <col min="9991" max="9991" width="13.28515625" style="9" customWidth="1"/>
    <col min="9992" max="9992" width="12" style="9" customWidth="1"/>
    <col min="9993" max="9993" width="13.5703125" style="9" customWidth="1"/>
    <col min="9994" max="9994" width="11.85546875" style="9" customWidth="1"/>
    <col min="9995" max="9995" width="47.85546875" style="9" customWidth="1"/>
    <col min="9996" max="9996" width="10.85546875" style="9" customWidth="1"/>
    <col min="9997" max="10240" width="9.140625" style="9"/>
    <col min="10241" max="10241" width="5.28515625" style="9" customWidth="1"/>
    <col min="10242" max="10242" width="72" style="9" customWidth="1"/>
    <col min="10243" max="10243" width="11.42578125" style="9" customWidth="1"/>
    <col min="10244" max="10244" width="10.7109375" style="9" customWidth="1"/>
    <col min="10245" max="10245" width="13" style="9" customWidth="1"/>
    <col min="10246" max="10246" width="13.140625" style="9" bestFit="1" customWidth="1"/>
    <col min="10247" max="10247" width="13.28515625" style="9" customWidth="1"/>
    <col min="10248" max="10248" width="12" style="9" customWidth="1"/>
    <col min="10249" max="10249" width="13.5703125" style="9" customWidth="1"/>
    <col min="10250" max="10250" width="11.85546875" style="9" customWidth="1"/>
    <col min="10251" max="10251" width="47.85546875" style="9" customWidth="1"/>
    <col min="10252" max="10252" width="10.85546875" style="9" customWidth="1"/>
    <col min="10253" max="10496" width="9.140625" style="9"/>
    <col min="10497" max="10497" width="5.28515625" style="9" customWidth="1"/>
    <col min="10498" max="10498" width="72" style="9" customWidth="1"/>
    <col min="10499" max="10499" width="11.42578125" style="9" customWidth="1"/>
    <col min="10500" max="10500" width="10.7109375" style="9" customWidth="1"/>
    <col min="10501" max="10501" width="13" style="9" customWidth="1"/>
    <col min="10502" max="10502" width="13.140625" style="9" bestFit="1" customWidth="1"/>
    <col min="10503" max="10503" width="13.28515625" style="9" customWidth="1"/>
    <col min="10504" max="10504" width="12" style="9" customWidth="1"/>
    <col min="10505" max="10505" width="13.5703125" style="9" customWidth="1"/>
    <col min="10506" max="10506" width="11.85546875" style="9" customWidth="1"/>
    <col min="10507" max="10507" width="47.85546875" style="9" customWidth="1"/>
    <col min="10508" max="10508" width="10.85546875" style="9" customWidth="1"/>
    <col min="10509" max="10752" width="9.140625" style="9"/>
    <col min="10753" max="10753" width="5.28515625" style="9" customWidth="1"/>
    <col min="10754" max="10754" width="72" style="9" customWidth="1"/>
    <col min="10755" max="10755" width="11.42578125" style="9" customWidth="1"/>
    <col min="10756" max="10756" width="10.7109375" style="9" customWidth="1"/>
    <col min="10757" max="10757" width="13" style="9" customWidth="1"/>
    <col min="10758" max="10758" width="13.140625" style="9" bestFit="1" customWidth="1"/>
    <col min="10759" max="10759" width="13.28515625" style="9" customWidth="1"/>
    <col min="10760" max="10760" width="12" style="9" customWidth="1"/>
    <col min="10761" max="10761" width="13.5703125" style="9" customWidth="1"/>
    <col min="10762" max="10762" width="11.85546875" style="9" customWidth="1"/>
    <col min="10763" max="10763" width="47.85546875" style="9" customWidth="1"/>
    <col min="10764" max="10764" width="10.85546875" style="9" customWidth="1"/>
    <col min="10765" max="11008" width="9.140625" style="9"/>
    <col min="11009" max="11009" width="5.28515625" style="9" customWidth="1"/>
    <col min="11010" max="11010" width="72" style="9" customWidth="1"/>
    <col min="11011" max="11011" width="11.42578125" style="9" customWidth="1"/>
    <col min="11012" max="11012" width="10.7109375" style="9" customWidth="1"/>
    <col min="11013" max="11013" width="13" style="9" customWidth="1"/>
    <col min="11014" max="11014" width="13.140625" style="9" bestFit="1" customWidth="1"/>
    <col min="11015" max="11015" width="13.28515625" style="9" customWidth="1"/>
    <col min="11016" max="11016" width="12" style="9" customWidth="1"/>
    <col min="11017" max="11017" width="13.5703125" style="9" customWidth="1"/>
    <col min="11018" max="11018" width="11.85546875" style="9" customWidth="1"/>
    <col min="11019" max="11019" width="47.85546875" style="9" customWidth="1"/>
    <col min="11020" max="11020" width="10.85546875" style="9" customWidth="1"/>
    <col min="11021" max="11264" width="9.140625" style="9"/>
    <col min="11265" max="11265" width="5.28515625" style="9" customWidth="1"/>
    <col min="11266" max="11266" width="72" style="9" customWidth="1"/>
    <col min="11267" max="11267" width="11.42578125" style="9" customWidth="1"/>
    <col min="11268" max="11268" width="10.7109375" style="9" customWidth="1"/>
    <col min="11269" max="11269" width="13" style="9" customWidth="1"/>
    <col min="11270" max="11270" width="13.140625" style="9" bestFit="1" customWidth="1"/>
    <col min="11271" max="11271" width="13.28515625" style="9" customWidth="1"/>
    <col min="11272" max="11272" width="12" style="9" customWidth="1"/>
    <col min="11273" max="11273" width="13.5703125" style="9" customWidth="1"/>
    <col min="11274" max="11274" width="11.85546875" style="9" customWidth="1"/>
    <col min="11275" max="11275" width="47.85546875" style="9" customWidth="1"/>
    <col min="11276" max="11276" width="10.85546875" style="9" customWidth="1"/>
    <col min="11277" max="11520" width="9.140625" style="9"/>
    <col min="11521" max="11521" width="5.28515625" style="9" customWidth="1"/>
    <col min="11522" max="11522" width="72" style="9" customWidth="1"/>
    <col min="11523" max="11523" width="11.42578125" style="9" customWidth="1"/>
    <col min="11524" max="11524" width="10.7109375" style="9" customWidth="1"/>
    <col min="11525" max="11525" width="13" style="9" customWidth="1"/>
    <col min="11526" max="11526" width="13.140625" style="9" bestFit="1" customWidth="1"/>
    <col min="11527" max="11527" width="13.28515625" style="9" customWidth="1"/>
    <col min="11528" max="11528" width="12" style="9" customWidth="1"/>
    <col min="11529" max="11529" width="13.5703125" style="9" customWidth="1"/>
    <col min="11530" max="11530" width="11.85546875" style="9" customWidth="1"/>
    <col min="11531" max="11531" width="47.85546875" style="9" customWidth="1"/>
    <col min="11532" max="11532" width="10.85546875" style="9" customWidth="1"/>
    <col min="11533" max="11776" width="9.140625" style="9"/>
    <col min="11777" max="11777" width="5.28515625" style="9" customWidth="1"/>
    <col min="11778" max="11778" width="72" style="9" customWidth="1"/>
    <col min="11779" max="11779" width="11.42578125" style="9" customWidth="1"/>
    <col min="11780" max="11780" width="10.7109375" style="9" customWidth="1"/>
    <col min="11781" max="11781" width="13" style="9" customWidth="1"/>
    <col min="11782" max="11782" width="13.140625" style="9" bestFit="1" customWidth="1"/>
    <col min="11783" max="11783" width="13.28515625" style="9" customWidth="1"/>
    <col min="11784" max="11784" width="12" style="9" customWidth="1"/>
    <col min="11785" max="11785" width="13.5703125" style="9" customWidth="1"/>
    <col min="11786" max="11786" width="11.85546875" style="9" customWidth="1"/>
    <col min="11787" max="11787" width="47.85546875" style="9" customWidth="1"/>
    <col min="11788" max="11788" width="10.85546875" style="9" customWidth="1"/>
    <col min="11789" max="12032" width="9.140625" style="9"/>
    <col min="12033" max="12033" width="5.28515625" style="9" customWidth="1"/>
    <col min="12034" max="12034" width="72" style="9" customWidth="1"/>
    <col min="12035" max="12035" width="11.42578125" style="9" customWidth="1"/>
    <col min="12036" max="12036" width="10.7109375" style="9" customWidth="1"/>
    <col min="12037" max="12037" width="13" style="9" customWidth="1"/>
    <col min="12038" max="12038" width="13.140625" style="9" bestFit="1" customWidth="1"/>
    <col min="12039" max="12039" width="13.28515625" style="9" customWidth="1"/>
    <col min="12040" max="12040" width="12" style="9" customWidth="1"/>
    <col min="12041" max="12041" width="13.5703125" style="9" customWidth="1"/>
    <col min="12042" max="12042" width="11.85546875" style="9" customWidth="1"/>
    <col min="12043" max="12043" width="47.85546875" style="9" customWidth="1"/>
    <col min="12044" max="12044" width="10.85546875" style="9" customWidth="1"/>
    <col min="12045" max="12288" width="9.140625" style="9"/>
    <col min="12289" max="12289" width="5.28515625" style="9" customWidth="1"/>
    <col min="12290" max="12290" width="72" style="9" customWidth="1"/>
    <col min="12291" max="12291" width="11.42578125" style="9" customWidth="1"/>
    <col min="12292" max="12292" width="10.7109375" style="9" customWidth="1"/>
    <col min="12293" max="12293" width="13" style="9" customWidth="1"/>
    <col min="12294" max="12294" width="13.140625" style="9" bestFit="1" customWidth="1"/>
    <col min="12295" max="12295" width="13.28515625" style="9" customWidth="1"/>
    <col min="12296" max="12296" width="12" style="9" customWidth="1"/>
    <col min="12297" max="12297" width="13.5703125" style="9" customWidth="1"/>
    <col min="12298" max="12298" width="11.85546875" style="9" customWidth="1"/>
    <col min="12299" max="12299" width="47.85546875" style="9" customWidth="1"/>
    <col min="12300" max="12300" width="10.85546875" style="9" customWidth="1"/>
    <col min="12301" max="12544" width="9.140625" style="9"/>
    <col min="12545" max="12545" width="5.28515625" style="9" customWidth="1"/>
    <col min="12546" max="12546" width="72" style="9" customWidth="1"/>
    <col min="12547" max="12547" width="11.42578125" style="9" customWidth="1"/>
    <col min="12548" max="12548" width="10.7109375" style="9" customWidth="1"/>
    <col min="12549" max="12549" width="13" style="9" customWidth="1"/>
    <col min="12550" max="12550" width="13.140625" style="9" bestFit="1" customWidth="1"/>
    <col min="12551" max="12551" width="13.28515625" style="9" customWidth="1"/>
    <col min="12552" max="12552" width="12" style="9" customWidth="1"/>
    <col min="12553" max="12553" width="13.5703125" style="9" customWidth="1"/>
    <col min="12554" max="12554" width="11.85546875" style="9" customWidth="1"/>
    <col min="12555" max="12555" width="47.85546875" style="9" customWidth="1"/>
    <col min="12556" max="12556" width="10.85546875" style="9" customWidth="1"/>
    <col min="12557" max="12800" width="9.140625" style="9"/>
    <col min="12801" max="12801" width="5.28515625" style="9" customWidth="1"/>
    <col min="12802" max="12802" width="72" style="9" customWidth="1"/>
    <col min="12803" max="12803" width="11.42578125" style="9" customWidth="1"/>
    <col min="12804" max="12804" width="10.7109375" style="9" customWidth="1"/>
    <col min="12805" max="12805" width="13" style="9" customWidth="1"/>
    <col min="12806" max="12806" width="13.140625" style="9" bestFit="1" customWidth="1"/>
    <col min="12807" max="12807" width="13.28515625" style="9" customWidth="1"/>
    <col min="12808" max="12808" width="12" style="9" customWidth="1"/>
    <col min="12809" max="12809" width="13.5703125" style="9" customWidth="1"/>
    <col min="12810" max="12810" width="11.85546875" style="9" customWidth="1"/>
    <col min="12811" max="12811" width="47.85546875" style="9" customWidth="1"/>
    <col min="12812" max="12812" width="10.85546875" style="9" customWidth="1"/>
    <col min="12813" max="13056" width="9.140625" style="9"/>
    <col min="13057" max="13057" width="5.28515625" style="9" customWidth="1"/>
    <col min="13058" max="13058" width="72" style="9" customWidth="1"/>
    <col min="13059" max="13059" width="11.42578125" style="9" customWidth="1"/>
    <col min="13060" max="13060" width="10.7109375" style="9" customWidth="1"/>
    <col min="13061" max="13061" width="13" style="9" customWidth="1"/>
    <col min="13062" max="13062" width="13.140625" style="9" bestFit="1" customWidth="1"/>
    <col min="13063" max="13063" width="13.28515625" style="9" customWidth="1"/>
    <col min="13064" max="13064" width="12" style="9" customWidth="1"/>
    <col min="13065" max="13065" width="13.5703125" style="9" customWidth="1"/>
    <col min="13066" max="13066" width="11.85546875" style="9" customWidth="1"/>
    <col min="13067" max="13067" width="47.85546875" style="9" customWidth="1"/>
    <col min="13068" max="13068" width="10.85546875" style="9" customWidth="1"/>
    <col min="13069" max="13312" width="9.140625" style="9"/>
    <col min="13313" max="13313" width="5.28515625" style="9" customWidth="1"/>
    <col min="13314" max="13314" width="72" style="9" customWidth="1"/>
    <col min="13315" max="13315" width="11.42578125" style="9" customWidth="1"/>
    <col min="13316" max="13316" width="10.7109375" style="9" customWidth="1"/>
    <col min="13317" max="13317" width="13" style="9" customWidth="1"/>
    <col min="13318" max="13318" width="13.140625" style="9" bestFit="1" customWidth="1"/>
    <col min="13319" max="13319" width="13.28515625" style="9" customWidth="1"/>
    <col min="13320" max="13320" width="12" style="9" customWidth="1"/>
    <col min="13321" max="13321" width="13.5703125" style="9" customWidth="1"/>
    <col min="13322" max="13322" width="11.85546875" style="9" customWidth="1"/>
    <col min="13323" max="13323" width="47.85546875" style="9" customWidth="1"/>
    <col min="13324" max="13324" width="10.85546875" style="9" customWidth="1"/>
    <col min="13325" max="13568" width="9.140625" style="9"/>
    <col min="13569" max="13569" width="5.28515625" style="9" customWidth="1"/>
    <col min="13570" max="13570" width="72" style="9" customWidth="1"/>
    <col min="13571" max="13571" width="11.42578125" style="9" customWidth="1"/>
    <col min="13572" max="13572" width="10.7109375" style="9" customWidth="1"/>
    <col min="13573" max="13573" width="13" style="9" customWidth="1"/>
    <col min="13574" max="13574" width="13.140625" style="9" bestFit="1" customWidth="1"/>
    <col min="13575" max="13575" width="13.28515625" style="9" customWidth="1"/>
    <col min="13576" max="13576" width="12" style="9" customWidth="1"/>
    <col min="13577" max="13577" width="13.5703125" style="9" customWidth="1"/>
    <col min="13578" max="13578" width="11.85546875" style="9" customWidth="1"/>
    <col min="13579" max="13579" width="47.85546875" style="9" customWidth="1"/>
    <col min="13580" max="13580" width="10.85546875" style="9" customWidth="1"/>
    <col min="13581" max="13824" width="9.140625" style="9"/>
    <col min="13825" max="13825" width="5.28515625" style="9" customWidth="1"/>
    <col min="13826" max="13826" width="72" style="9" customWidth="1"/>
    <col min="13827" max="13827" width="11.42578125" style="9" customWidth="1"/>
    <col min="13828" max="13828" width="10.7109375" style="9" customWidth="1"/>
    <col min="13829" max="13829" width="13" style="9" customWidth="1"/>
    <col min="13830" max="13830" width="13.140625" style="9" bestFit="1" customWidth="1"/>
    <col min="13831" max="13831" width="13.28515625" style="9" customWidth="1"/>
    <col min="13832" max="13832" width="12" style="9" customWidth="1"/>
    <col min="13833" max="13833" width="13.5703125" style="9" customWidth="1"/>
    <col min="13834" max="13834" width="11.85546875" style="9" customWidth="1"/>
    <col min="13835" max="13835" width="47.85546875" style="9" customWidth="1"/>
    <col min="13836" max="13836" width="10.85546875" style="9" customWidth="1"/>
    <col min="13837" max="14080" width="9.140625" style="9"/>
    <col min="14081" max="14081" width="5.28515625" style="9" customWidth="1"/>
    <col min="14082" max="14082" width="72" style="9" customWidth="1"/>
    <col min="14083" max="14083" width="11.42578125" style="9" customWidth="1"/>
    <col min="14084" max="14084" width="10.7109375" style="9" customWidth="1"/>
    <col min="14085" max="14085" width="13" style="9" customWidth="1"/>
    <col min="14086" max="14086" width="13.140625" style="9" bestFit="1" customWidth="1"/>
    <col min="14087" max="14087" width="13.28515625" style="9" customWidth="1"/>
    <col min="14088" max="14088" width="12" style="9" customWidth="1"/>
    <col min="14089" max="14089" width="13.5703125" style="9" customWidth="1"/>
    <col min="14090" max="14090" width="11.85546875" style="9" customWidth="1"/>
    <col min="14091" max="14091" width="47.85546875" style="9" customWidth="1"/>
    <col min="14092" max="14092" width="10.85546875" style="9" customWidth="1"/>
    <col min="14093" max="14336" width="9.140625" style="9"/>
    <col min="14337" max="14337" width="5.28515625" style="9" customWidth="1"/>
    <col min="14338" max="14338" width="72" style="9" customWidth="1"/>
    <col min="14339" max="14339" width="11.42578125" style="9" customWidth="1"/>
    <col min="14340" max="14340" width="10.7109375" style="9" customWidth="1"/>
    <col min="14341" max="14341" width="13" style="9" customWidth="1"/>
    <col min="14342" max="14342" width="13.140625" style="9" bestFit="1" customWidth="1"/>
    <col min="14343" max="14343" width="13.28515625" style="9" customWidth="1"/>
    <col min="14344" max="14344" width="12" style="9" customWidth="1"/>
    <col min="14345" max="14345" width="13.5703125" style="9" customWidth="1"/>
    <col min="14346" max="14346" width="11.85546875" style="9" customWidth="1"/>
    <col min="14347" max="14347" width="47.85546875" style="9" customWidth="1"/>
    <col min="14348" max="14348" width="10.85546875" style="9" customWidth="1"/>
    <col min="14349" max="14592" width="9.140625" style="9"/>
    <col min="14593" max="14593" width="5.28515625" style="9" customWidth="1"/>
    <col min="14594" max="14594" width="72" style="9" customWidth="1"/>
    <col min="14595" max="14595" width="11.42578125" style="9" customWidth="1"/>
    <col min="14596" max="14596" width="10.7109375" style="9" customWidth="1"/>
    <col min="14597" max="14597" width="13" style="9" customWidth="1"/>
    <col min="14598" max="14598" width="13.140625" style="9" bestFit="1" customWidth="1"/>
    <col min="14599" max="14599" width="13.28515625" style="9" customWidth="1"/>
    <col min="14600" max="14600" width="12" style="9" customWidth="1"/>
    <col min="14601" max="14601" width="13.5703125" style="9" customWidth="1"/>
    <col min="14602" max="14602" width="11.85546875" style="9" customWidth="1"/>
    <col min="14603" max="14603" width="47.85546875" style="9" customWidth="1"/>
    <col min="14604" max="14604" width="10.85546875" style="9" customWidth="1"/>
    <col min="14605" max="14848" width="9.140625" style="9"/>
    <col min="14849" max="14849" width="5.28515625" style="9" customWidth="1"/>
    <col min="14850" max="14850" width="72" style="9" customWidth="1"/>
    <col min="14851" max="14851" width="11.42578125" style="9" customWidth="1"/>
    <col min="14852" max="14852" width="10.7109375" style="9" customWidth="1"/>
    <col min="14853" max="14853" width="13" style="9" customWidth="1"/>
    <col min="14854" max="14854" width="13.140625" style="9" bestFit="1" customWidth="1"/>
    <col min="14855" max="14855" width="13.28515625" style="9" customWidth="1"/>
    <col min="14856" max="14856" width="12" style="9" customWidth="1"/>
    <col min="14857" max="14857" width="13.5703125" style="9" customWidth="1"/>
    <col min="14858" max="14858" width="11.85546875" style="9" customWidth="1"/>
    <col min="14859" max="14859" width="47.85546875" style="9" customWidth="1"/>
    <col min="14860" max="14860" width="10.85546875" style="9" customWidth="1"/>
    <col min="14861" max="15104" width="9.140625" style="9"/>
    <col min="15105" max="15105" width="5.28515625" style="9" customWidth="1"/>
    <col min="15106" max="15106" width="72" style="9" customWidth="1"/>
    <col min="15107" max="15107" width="11.42578125" style="9" customWidth="1"/>
    <col min="15108" max="15108" width="10.7109375" style="9" customWidth="1"/>
    <col min="15109" max="15109" width="13" style="9" customWidth="1"/>
    <col min="15110" max="15110" width="13.140625" style="9" bestFit="1" customWidth="1"/>
    <col min="15111" max="15111" width="13.28515625" style="9" customWidth="1"/>
    <col min="15112" max="15112" width="12" style="9" customWidth="1"/>
    <col min="15113" max="15113" width="13.5703125" style="9" customWidth="1"/>
    <col min="15114" max="15114" width="11.85546875" style="9" customWidth="1"/>
    <col min="15115" max="15115" width="47.85546875" style="9" customWidth="1"/>
    <col min="15116" max="15116" width="10.85546875" style="9" customWidth="1"/>
    <col min="15117" max="15360" width="9.140625" style="9"/>
    <col min="15361" max="15361" width="5.28515625" style="9" customWidth="1"/>
    <col min="15362" max="15362" width="72" style="9" customWidth="1"/>
    <col min="15363" max="15363" width="11.42578125" style="9" customWidth="1"/>
    <col min="15364" max="15364" width="10.7109375" style="9" customWidth="1"/>
    <col min="15365" max="15365" width="13" style="9" customWidth="1"/>
    <col min="15366" max="15366" width="13.140625" style="9" bestFit="1" customWidth="1"/>
    <col min="15367" max="15367" width="13.28515625" style="9" customWidth="1"/>
    <col min="15368" max="15368" width="12" style="9" customWidth="1"/>
    <col min="15369" max="15369" width="13.5703125" style="9" customWidth="1"/>
    <col min="15370" max="15370" width="11.85546875" style="9" customWidth="1"/>
    <col min="15371" max="15371" width="47.85546875" style="9" customWidth="1"/>
    <col min="15372" max="15372" width="10.85546875" style="9" customWidth="1"/>
    <col min="15373" max="15616" width="9.140625" style="9"/>
    <col min="15617" max="15617" width="5.28515625" style="9" customWidth="1"/>
    <col min="15618" max="15618" width="72" style="9" customWidth="1"/>
    <col min="15619" max="15619" width="11.42578125" style="9" customWidth="1"/>
    <col min="15620" max="15620" width="10.7109375" style="9" customWidth="1"/>
    <col min="15621" max="15621" width="13" style="9" customWidth="1"/>
    <col min="15622" max="15622" width="13.140625" style="9" bestFit="1" customWidth="1"/>
    <col min="15623" max="15623" width="13.28515625" style="9" customWidth="1"/>
    <col min="15624" max="15624" width="12" style="9" customWidth="1"/>
    <col min="15625" max="15625" width="13.5703125" style="9" customWidth="1"/>
    <col min="15626" max="15626" width="11.85546875" style="9" customWidth="1"/>
    <col min="15627" max="15627" width="47.85546875" style="9" customWidth="1"/>
    <col min="15628" max="15628" width="10.85546875" style="9" customWidth="1"/>
    <col min="15629" max="15872" width="9.140625" style="9"/>
    <col min="15873" max="15873" width="5.28515625" style="9" customWidth="1"/>
    <col min="15874" max="15874" width="72" style="9" customWidth="1"/>
    <col min="15875" max="15875" width="11.42578125" style="9" customWidth="1"/>
    <col min="15876" max="15876" width="10.7109375" style="9" customWidth="1"/>
    <col min="15877" max="15877" width="13" style="9" customWidth="1"/>
    <col min="15878" max="15878" width="13.140625" style="9" bestFit="1" customWidth="1"/>
    <col min="15879" max="15879" width="13.28515625" style="9" customWidth="1"/>
    <col min="15880" max="15880" width="12" style="9" customWidth="1"/>
    <col min="15881" max="15881" width="13.5703125" style="9" customWidth="1"/>
    <col min="15882" max="15882" width="11.85546875" style="9" customWidth="1"/>
    <col min="15883" max="15883" width="47.85546875" style="9" customWidth="1"/>
    <col min="15884" max="15884" width="10.85546875" style="9" customWidth="1"/>
    <col min="15885" max="16128" width="9.140625" style="9"/>
    <col min="16129" max="16129" width="5.28515625" style="9" customWidth="1"/>
    <col min="16130" max="16130" width="72" style="9" customWidth="1"/>
    <col min="16131" max="16131" width="11.42578125" style="9" customWidth="1"/>
    <col min="16132" max="16132" width="10.7109375" style="9" customWidth="1"/>
    <col min="16133" max="16133" width="13" style="9" customWidth="1"/>
    <col min="16134" max="16134" width="13.140625" style="9" bestFit="1" customWidth="1"/>
    <col min="16135" max="16135" width="13.28515625" style="9" customWidth="1"/>
    <col min="16136" max="16136" width="12" style="9" customWidth="1"/>
    <col min="16137" max="16137" width="13.5703125" style="9" customWidth="1"/>
    <col min="16138" max="16138" width="11.85546875" style="9" customWidth="1"/>
    <col min="16139" max="16139" width="47.85546875" style="9" customWidth="1"/>
    <col min="16140" max="16140" width="10.85546875" style="9" customWidth="1"/>
    <col min="16141" max="16384" width="9.140625" style="9"/>
  </cols>
  <sheetData>
    <row r="1" spans="1:16" s="3" customFormat="1" ht="30.75" thickBot="1" x14ac:dyDescent="0.45">
      <c r="A1" s="409" t="s">
        <v>607</v>
      </c>
      <c r="B1" s="409"/>
      <c r="C1" s="409"/>
      <c r="D1" s="409"/>
      <c r="E1" s="409"/>
      <c r="F1" s="409"/>
      <c r="G1" s="409"/>
      <c r="H1" s="409"/>
      <c r="I1" s="409"/>
      <c r="J1" s="1"/>
      <c r="K1" s="1"/>
      <c r="L1" s="2">
        <v>1957.5</v>
      </c>
    </row>
    <row r="2" spans="1:16" s="3" customFormat="1" ht="30.75" thickBot="1" x14ac:dyDescent="0.45">
      <c r="A2" s="409" t="s">
        <v>0</v>
      </c>
      <c r="B2" s="409"/>
      <c r="C2" s="409"/>
      <c r="D2" s="409"/>
      <c r="E2" s="409"/>
      <c r="F2" s="409"/>
      <c r="G2" s="409"/>
      <c r="H2" s="409"/>
      <c r="I2" s="409"/>
      <c r="J2" s="4" t="s">
        <v>1</v>
      </c>
      <c r="K2" s="5"/>
      <c r="L2" s="410"/>
      <c r="M2" s="411"/>
      <c r="N2" s="411"/>
      <c r="O2" s="412"/>
      <c r="P2" s="6"/>
    </row>
    <row r="3" spans="1:16" ht="33" customHeight="1" thickBot="1" x14ac:dyDescent="0.45">
      <c r="A3" s="416"/>
      <c r="B3" s="416"/>
      <c r="C3" s="416"/>
      <c r="D3" s="416"/>
      <c r="E3" s="416"/>
      <c r="F3" s="416"/>
      <c r="G3" s="416"/>
      <c r="H3" s="416"/>
      <c r="I3" s="416"/>
      <c r="J3" s="7">
        <v>153</v>
      </c>
      <c r="K3" s="8">
        <f>J3*1470</f>
        <v>224910</v>
      </c>
      <c r="L3" s="413"/>
      <c r="M3" s="414"/>
      <c r="N3" s="414"/>
      <c r="O3" s="415"/>
    </row>
    <row r="4" spans="1:16" ht="15.75" thickBot="1" x14ac:dyDescent="0.3">
      <c r="A4" s="10"/>
      <c r="G4" s="16" t="s">
        <v>2</v>
      </c>
      <c r="K4" s="19">
        <f>K3-H404</f>
        <v>0</v>
      </c>
      <c r="L4" s="20" t="s">
        <v>3</v>
      </c>
    </row>
    <row r="5" spans="1:16" ht="15.75" thickBot="1" x14ac:dyDescent="0.3">
      <c r="A5" s="21" t="s">
        <v>4</v>
      </c>
      <c r="B5" s="22" t="s">
        <v>5</v>
      </c>
      <c r="C5" s="417" t="s">
        <v>6</v>
      </c>
      <c r="D5" s="420" t="s">
        <v>7</v>
      </c>
      <c r="E5" s="423" t="s">
        <v>8</v>
      </c>
      <c r="F5" s="424"/>
      <c r="G5" s="425"/>
      <c r="H5" s="426" t="s">
        <v>9</v>
      </c>
      <c r="I5" s="417" t="s">
        <v>10</v>
      </c>
      <c r="J5" s="417" t="s">
        <v>11</v>
      </c>
      <c r="K5" s="417" t="s">
        <v>12</v>
      </c>
    </row>
    <row r="6" spans="1:16" ht="36.75" x14ac:dyDescent="0.25">
      <c r="A6" s="23" t="s">
        <v>13</v>
      </c>
      <c r="B6" s="24" t="s">
        <v>14</v>
      </c>
      <c r="C6" s="418"/>
      <c r="D6" s="421"/>
      <c r="E6" s="25" t="s">
        <v>15</v>
      </c>
      <c r="F6" s="429" t="s">
        <v>16</v>
      </c>
      <c r="G6" s="430"/>
      <c r="H6" s="427"/>
      <c r="I6" s="418"/>
      <c r="J6" s="418"/>
      <c r="K6" s="418"/>
    </row>
    <row r="7" spans="1:16" ht="24" customHeight="1" thickBot="1" x14ac:dyDescent="0.3">
      <c r="A7" s="26"/>
      <c r="B7" s="27"/>
      <c r="C7" s="419"/>
      <c r="D7" s="422"/>
      <c r="E7" s="28"/>
      <c r="F7" s="29" t="s">
        <v>17</v>
      </c>
      <c r="G7" s="30" t="s">
        <v>18</v>
      </c>
      <c r="H7" s="428"/>
      <c r="I7" s="419"/>
      <c r="J7" s="419"/>
      <c r="K7" s="419"/>
    </row>
    <row r="8" spans="1:16" x14ac:dyDescent="0.25">
      <c r="A8" s="431"/>
      <c r="B8" s="432"/>
      <c r="C8" s="432"/>
      <c r="D8" s="432"/>
      <c r="E8" s="432"/>
      <c r="F8" s="432"/>
      <c r="G8" s="432"/>
      <c r="H8" s="432"/>
      <c r="I8" s="433"/>
      <c r="J8" s="31"/>
    </row>
    <row r="9" spans="1:16" ht="15.75" customHeight="1" x14ac:dyDescent="0.25">
      <c r="A9" s="434" t="s">
        <v>19</v>
      </c>
      <c r="B9" s="435"/>
      <c r="C9" s="435"/>
      <c r="D9" s="435"/>
      <c r="E9" s="435"/>
      <c r="F9" s="435"/>
      <c r="G9" s="435"/>
      <c r="H9" s="435"/>
      <c r="I9" s="436"/>
      <c r="J9" s="32"/>
    </row>
    <row r="10" spans="1:16" ht="15.75" thickBot="1" x14ac:dyDescent="0.3">
      <c r="A10" s="437"/>
      <c r="B10" s="438"/>
      <c r="C10" s="438"/>
      <c r="D10" s="438"/>
      <c r="E10" s="438"/>
      <c r="F10" s="438"/>
      <c r="G10" s="438"/>
      <c r="H10" s="438"/>
      <c r="I10" s="439"/>
      <c r="J10" s="33"/>
    </row>
    <row r="11" spans="1:16" ht="14.45" customHeight="1" x14ac:dyDescent="0.25">
      <c r="A11" s="440" t="s">
        <v>20</v>
      </c>
      <c r="B11" s="35" t="s">
        <v>21</v>
      </c>
      <c r="C11" s="441" t="s">
        <v>22</v>
      </c>
      <c r="D11" s="443">
        <v>44926</v>
      </c>
      <c r="E11" s="444">
        <v>8016</v>
      </c>
      <c r="F11" s="446">
        <v>500</v>
      </c>
      <c r="G11" s="448" t="s">
        <v>23</v>
      </c>
      <c r="H11" s="442">
        <v>800</v>
      </c>
      <c r="I11" s="441" t="s">
        <v>24</v>
      </c>
      <c r="J11" s="441" t="s">
        <v>25</v>
      </c>
      <c r="K11" s="450"/>
    </row>
    <row r="12" spans="1:16" ht="43.5" customHeight="1" thickBot="1" x14ac:dyDescent="0.3">
      <c r="A12" s="440"/>
      <c r="B12" s="41" t="s">
        <v>26</v>
      </c>
      <c r="C12" s="442"/>
      <c r="D12" s="440"/>
      <c r="E12" s="445"/>
      <c r="F12" s="447"/>
      <c r="G12" s="449"/>
      <c r="H12" s="442"/>
      <c r="I12" s="442"/>
      <c r="J12" s="442"/>
      <c r="K12" s="451"/>
    </row>
    <row r="13" spans="1:16" ht="14.45" customHeight="1" x14ac:dyDescent="0.25">
      <c r="A13" s="452" t="s">
        <v>27</v>
      </c>
      <c r="B13" s="46" t="s">
        <v>28</v>
      </c>
      <c r="C13" s="441" t="s">
        <v>22</v>
      </c>
      <c r="D13" s="455">
        <v>44926</v>
      </c>
      <c r="E13" s="444">
        <v>3006</v>
      </c>
      <c r="F13" s="446"/>
      <c r="G13" s="457"/>
      <c r="H13" s="459">
        <v>300</v>
      </c>
      <c r="I13" s="441" t="s">
        <v>29</v>
      </c>
      <c r="J13" s="441" t="s">
        <v>25</v>
      </c>
      <c r="K13" s="450"/>
    </row>
    <row r="14" spans="1:16" ht="17.25" customHeight="1" x14ac:dyDescent="0.25">
      <c r="A14" s="440"/>
      <c r="B14" s="47" t="s">
        <v>30</v>
      </c>
      <c r="C14" s="442"/>
      <c r="D14" s="440"/>
      <c r="E14" s="445"/>
      <c r="F14" s="447"/>
      <c r="G14" s="458"/>
      <c r="H14" s="460"/>
      <c r="I14" s="442"/>
      <c r="J14" s="442"/>
      <c r="K14" s="451"/>
    </row>
    <row r="15" spans="1:16" ht="28.5" customHeight="1" x14ac:dyDescent="0.25">
      <c r="A15" s="440"/>
      <c r="B15" s="47" t="s">
        <v>31</v>
      </c>
      <c r="C15" s="442"/>
      <c r="D15" s="440"/>
      <c r="E15" s="445"/>
      <c r="F15" s="48"/>
      <c r="G15" s="48"/>
      <c r="H15" s="460"/>
      <c r="I15" s="442"/>
      <c r="J15" s="442"/>
      <c r="K15" s="451"/>
    </row>
    <row r="16" spans="1:16" ht="27" customHeight="1" x14ac:dyDescent="0.25">
      <c r="A16" s="440"/>
      <c r="B16" s="47" t="s">
        <v>32</v>
      </c>
      <c r="C16" s="442"/>
      <c r="D16" s="440"/>
      <c r="E16" s="445"/>
      <c r="F16" s="48">
        <v>700</v>
      </c>
      <c r="G16" s="48" t="s">
        <v>23</v>
      </c>
      <c r="H16" s="460"/>
      <c r="I16" s="442"/>
      <c r="J16" s="442"/>
      <c r="K16" s="451"/>
    </row>
    <row r="17" spans="1:11" ht="26.25" customHeight="1" thickBot="1" x14ac:dyDescent="0.3">
      <c r="A17" s="440"/>
      <c r="B17" s="47" t="s">
        <v>33</v>
      </c>
      <c r="C17" s="442"/>
      <c r="D17" s="440"/>
      <c r="E17" s="445"/>
      <c r="F17" s="48"/>
      <c r="G17" s="48"/>
      <c r="H17" s="460"/>
      <c r="I17" s="442"/>
      <c r="J17" s="442"/>
      <c r="K17" s="451"/>
    </row>
    <row r="18" spans="1:11" ht="15.75" thickBot="1" x14ac:dyDescent="0.3">
      <c r="A18" s="453"/>
      <c r="B18" s="50" t="s">
        <v>34</v>
      </c>
      <c r="C18" s="454"/>
      <c r="D18" s="456"/>
      <c r="E18" s="445"/>
      <c r="F18" s="48"/>
      <c r="G18" s="48"/>
      <c r="H18" s="460"/>
      <c r="I18" s="454"/>
      <c r="J18" s="454"/>
      <c r="K18" s="461"/>
    </row>
    <row r="19" spans="1:11" ht="17.25" customHeight="1" x14ac:dyDescent="0.25">
      <c r="A19" s="452" t="s">
        <v>35</v>
      </c>
      <c r="B19" s="53" t="s">
        <v>36</v>
      </c>
      <c r="C19" s="441" t="s">
        <v>22</v>
      </c>
      <c r="D19" s="455">
        <v>44926</v>
      </c>
      <c r="E19" s="444">
        <v>400</v>
      </c>
      <c r="F19" s="446"/>
      <c r="G19" s="462"/>
      <c r="H19" s="464">
        <v>40</v>
      </c>
      <c r="I19" s="441" t="s">
        <v>37</v>
      </c>
      <c r="J19" s="441" t="s">
        <v>38</v>
      </c>
      <c r="K19" s="450"/>
    </row>
    <row r="20" spans="1:11" ht="24.75" x14ac:dyDescent="0.25">
      <c r="A20" s="440"/>
      <c r="B20" s="54" t="s">
        <v>39</v>
      </c>
      <c r="C20" s="442"/>
      <c r="D20" s="443"/>
      <c r="E20" s="445"/>
      <c r="F20" s="447"/>
      <c r="G20" s="463"/>
      <c r="H20" s="465"/>
      <c r="I20" s="442"/>
      <c r="J20" s="442"/>
      <c r="K20" s="451"/>
    </row>
    <row r="21" spans="1:11" ht="27.75" customHeight="1" x14ac:dyDescent="0.25">
      <c r="A21" s="440"/>
      <c r="B21" s="55" t="s">
        <v>40</v>
      </c>
      <c r="C21" s="442"/>
      <c r="D21" s="443"/>
      <c r="E21" s="445"/>
      <c r="F21" s="447"/>
      <c r="G21" s="463"/>
      <c r="H21" s="465"/>
      <c r="I21" s="442"/>
      <c r="J21" s="442"/>
      <c r="K21" s="451"/>
    </row>
    <row r="22" spans="1:11" ht="15" customHeight="1" x14ac:dyDescent="0.25">
      <c r="A22" s="440"/>
      <c r="B22" s="54" t="s">
        <v>41</v>
      </c>
      <c r="C22" s="442"/>
      <c r="D22" s="443"/>
      <c r="E22" s="445"/>
      <c r="F22" s="447"/>
      <c r="G22" s="463"/>
      <c r="H22" s="465"/>
      <c r="I22" s="442"/>
      <c r="J22" s="442"/>
      <c r="K22" s="451"/>
    </row>
    <row r="23" spans="1:11" ht="15" customHeight="1" x14ac:dyDescent="0.25">
      <c r="A23" s="440"/>
      <c r="B23" s="54" t="s">
        <v>42</v>
      </c>
      <c r="C23" s="442"/>
      <c r="D23" s="443"/>
      <c r="E23" s="445"/>
      <c r="F23" s="447"/>
      <c r="G23" s="463"/>
      <c r="H23" s="465"/>
      <c r="I23" s="442"/>
      <c r="J23" s="442"/>
      <c r="K23" s="451"/>
    </row>
    <row r="24" spans="1:11" ht="25.5" thickBot="1" x14ac:dyDescent="0.3">
      <c r="A24" s="440"/>
      <c r="B24" s="54" t="s">
        <v>43</v>
      </c>
      <c r="C24" s="442"/>
      <c r="D24" s="443"/>
      <c r="E24" s="445"/>
      <c r="F24" s="447"/>
      <c r="G24" s="463"/>
      <c r="H24" s="465"/>
      <c r="I24" s="442"/>
      <c r="J24" s="442"/>
      <c r="K24" s="451"/>
    </row>
    <row r="25" spans="1:11" ht="18.75" customHeight="1" x14ac:dyDescent="0.25">
      <c r="A25" s="452" t="s">
        <v>44</v>
      </c>
      <c r="B25" s="35" t="s">
        <v>45</v>
      </c>
      <c r="C25" s="441" t="s">
        <v>22</v>
      </c>
      <c r="D25" s="455">
        <v>44926</v>
      </c>
      <c r="E25" s="444">
        <v>802</v>
      </c>
      <c r="F25" s="446">
        <v>100</v>
      </c>
      <c r="G25" s="448" t="s">
        <v>23</v>
      </c>
      <c r="H25" s="441">
        <v>80</v>
      </c>
      <c r="I25" s="441" t="s">
        <v>46</v>
      </c>
      <c r="J25" s="441" t="s">
        <v>47</v>
      </c>
      <c r="K25" s="56"/>
    </row>
    <row r="26" spans="1:11" ht="39.75" customHeight="1" x14ac:dyDescent="0.25">
      <c r="A26" s="440"/>
      <c r="B26" s="57" t="s">
        <v>48</v>
      </c>
      <c r="C26" s="442"/>
      <c r="D26" s="440"/>
      <c r="E26" s="445"/>
      <c r="F26" s="447"/>
      <c r="G26" s="449"/>
      <c r="H26" s="442"/>
      <c r="I26" s="442"/>
      <c r="J26" s="442"/>
      <c r="K26" s="58"/>
    </row>
    <row r="27" spans="1:11" x14ac:dyDescent="0.25">
      <c r="A27" s="440"/>
      <c r="B27" s="57" t="s">
        <v>49</v>
      </c>
      <c r="C27" s="442"/>
      <c r="D27" s="440"/>
      <c r="E27" s="445"/>
      <c r="F27" s="447"/>
      <c r="G27" s="449"/>
      <c r="H27" s="442"/>
      <c r="I27" s="442"/>
      <c r="J27" s="442"/>
      <c r="K27" s="58"/>
    </row>
    <row r="28" spans="1:11" x14ac:dyDescent="0.25">
      <c r="A28" s="440"/>
      <c r="B28" s="57" t="s">
        <v>50</v>
      </c>
      <c r="C28" s="442"/>
      <c r="D28" s="440"/>
      <c r="E28" s="445"/>
      <c r="F28" s="447"/>
      <c r="G28" s="449"/>
      <c r="H28" s="442"/>
      <c r="I28" s="442"/>
      <c r="J28" s="442"/>
      <c r="K28" s="58"/>
    </row>
    <row r="29" spans="1:11" ht="44.25" customHeight="1" thickBot="1" x14ac:dyDescent="0.3">
      <c r="A29" s="466"/>
      <c r="B29" s="59" t="s">
        <v>51</v>
      </c>
      <c r="C29" s="454"/>
      <c r="D29" s="466"/>
      <c r="E29" s="467"/>
      <c r="F29" s="468"/>
      <c r="G29" s="469"/>
      <c r="H29" s="454"/>
      <c r="I29" s="454"/>
      <c r="J29" s="454"/>
      <c r="K29" s="63"/>
    </row>
    <row r="30" spans="1:11" ht="54" customHeight="1" x14ac:dyDescent="0.25">
      <c r="A30" s="470" t="s">
        <v>52</v>
      </c>
      <c r="B30" s="65" t="s">
        <v>53</v>
      </c>
      <c r="C30" s="448" t="s">
        <v>22</v>
      </c>
      <c r="D30" s="455">
        <v>44926</v>
      </c>
      <c r="E30" s="444">
        <v>1503</v>
      </c>
      <c r="F30" s="446">
        <v>100</v>
      </c>
      <c r="G30" s="448" t="s">
        <v>23</v>
      </c>
      <c r="H30" s="441">
        <v>150</v>
      </c>
      <c r="I30" s="441" t="s">
        <v>54</v>
      </c>
      <c r="J30" s="441" t="s">
        <v>55</v>
      </c>
      <c r="K30" s="450"/>
    </row>
    <row r="31" spans="1:11" ht="41.25" customHeight="1" x14ac:dyDescent="0.25">
      <c r="A31" s="471"/>
      <c r="B31" s="67" t="s">
        <v>56</v>
      </c>
      <c r="C31" s="449"/>
      <c r="D31" s="443"/>
      <c r="E31" s="445"/>
      <c r="F31" s="447"/>
      <c r="G31" s="449"/>
      <c r="H31" s="442"/>
      <c r="I31" s="442"/>
      <c r="J31" s="442"/>
      <c r="K31" s="451"/>
    </row>
    <row r="32" spans="1:11" ht="27.75" customHeight="1" x14ac:dyDescent="0.25">
      <c r="A32" s="471"/>
      <c r="B32" s="57" t="s">
        <v>57</v>
      </c>
      <c r="C32" s="449"/>
      <c r="D32" s="443"/>
      <c r="E32" s="445"/>
      <c r="F32" s="447"/>
      <c r="G32" s="449"/>
      <c r="H32" s="442"/>
      <c r="I32" s="442"/>
      <c r="J32" s="442"/>
      <c r="K32" s="451"/>
    </row>
    <row r="33" spans="1:11" ht="27.75" customHeight="1" thickBot="1" x14ac:dyDescent="0.3">
      <c r="A33" s="471"/>
      <c r="B33" s="57" t="s">
        <v>58</v>
      </c>
      <c r="C33" s="449"/>
      <c r="D33" s="443"/>
      <c r="E33" s="445"/>
      <c r="F33" s="447"/>
      <c r="G33" s="449"/>
      <c r="H33" s="442"/>
      <c r="I33" s="442"/>
      <c r="J33" s="442"/>
      <c r="K33" s="451"/>
    </row>
    <row r="34" spans="1:11" ht="15.6" customHeight="1" x14ac:dyDescent="0.25">
      <c r="A34" s="452" t="s">
        <v>59</v>
      </c>
      <c r="B34" s="35" t="s">
        <v>60</v>
      </c>
      <c r="C34" s="472" t="s">
        <v>22</v>
      </c>
      <c r="D34" s="475">
        <v>44926</v>
      </c>
      <c r="E34" s="444">
        <v>300</v>
      </c>
      <c r="F34" s="478"/>
      <c r="G34" s="481"/>
      <c r="H34" s="484">
        <v>30</v>
      </c>
      <c r="I34" s="441" t="s">
        <v>61</v>
      </c>
      <c r="J34" s="441" t="s">
        <v>62</v>
      </c>
      <c r="K34" s="56"/>
    </row>
    <row r="35" spans="1:11" ht="24" x14ac:dyDescent="0.25">
      <c r="A35" s="440"/>
      <c r="B35" s="70" t="s">
        <v>63</v>
      </c>
      <c r="C35" s="473"/>
      <c r="D35" s="476"/>
      <c r="E35" s="445"/>
      <c r="F35" s="479"/>
      <c r="G35" s="482"/>
      <c r="H35" s="485"/>
      <c r="I35" s="442"/>
      <c r="J35" s="442"/>
      <c r="K35" s="58"/>
    </row>
    <row r="36" spans="1:11" x14ac:dyDescent="0.25">
      <c r="A36" s="440"/>
      <c r="B36" s="57" t="s">
        <v>64</v>
      </c>
      <c r="C36" s="473"/>
      <c r="D36" s="476"/>
      <c r="E36" s="445"/>
      <c r="F36" s="479"/>
      <c r="G36" s="482"/>
      <c r="H36" s="485"/>
      <c r="I36" s="442"/>
      <c r="J36" s="442"/>
      <c r="K36" s="58"/>
    </row>
    <row r="37" spans="1:11" ht="21" customHeight="1" thickBot="1" x14ac:dyDescent="0.3">
      <c r="A37" s="453"/>
      <c r="B37" s="71" t="s">
        <v>65</v>
      </c>
      <c r="C37" s="474"/>
      <c r="D37" s="477"/>
      <c r="E37" s="467"/>
      <c r="F37" s="480"/>
      <c r="G37" s="483"/>
      <c r="H37" s="486"/>
      <c r="I37" s="454"/>
      <c r="J37" s="454"/>
      <c r="K37" s="74"/>
    </row>
    <row r="38" spans="1:11" ht="21.75" customHeight="1" x14ac:dyDescent="0.25">
      <c r="A38" s="452" t="s">
        <v>66</v>
      </c>
      <c r="B38" s="75" t="s">
        <v>67</v>
      </c>
      <c r="C38" s="472" t="s">
        <v>22</v>
      </c>
      <c r="D38" s="452" t="s">
        <v>68</v>
      </c>
      <c r="E38" s="444">
        <v>1002</v>
      </c>
      <c r="F38" s="446">
        <v>10000</v>
      </c>
      <c r="G38" s="448" t="s">
        <v>23</v>
      </c>
      <c r="H38" s="69">
        <v>100</v>
      </c>
      <c r="I38" s="441" t="s">
        <v>69</v>
      </c>
      <c r="J38" s="441" t="s">
        <v>70</v>
      </c>
      <c r="K38" s="450"/>
    </row>
    <row r="39" spans="1:11" ht="18.75" customHeight="1" thickBot="1" x14ac:dyDescent="0.3">
      <c r="A39" s="453"/>
      <c r="B39" s="71" t="s">
        <v>71</v>
      </c>
      <c r="C39" s="474"/>
      <c r="D39" s="453"/>
      <c r="E39" s="467"/>
      <c r="F39" s="468"/>
      <c r="G39" s="469"/>
      <c r="H39" s="73"/>
      <c r="I39" s="454"/>
      <c r="J39" s="454"/>
      <c r="K39" s="461"/>
    </row>
    <row r="40" spans="1:11" ht="18.75" customHeight="1" x14ac:dyDescent="0.25">
      <c r="A40" s="452" t="s">
        <v>72</v>
      </c>
      <c r="B40" s="76" t="s">
        <v>73</v>
      </c>
      <c r="C40" s="472" t="s">
        <v>22</v>
      </c>
      <c r="D40" s="452" t="s">
        <v>68</v>
      </c>
      <c r="E40" s="444">
        <v>2004</v>
      </c>
      <c r="F40" s="446"/>
      <c r="G40" s="448"/>
      <c r="H40" s="441">
        <v>200</v>
      </c>
      <c r="I40" s="441" t="s">
        <v>74</v>
      </c>
      <c r="J40" s="441" t="s">
        <v>75</v>
      </c>
      <c r="K40" s="450"/>
    </row>
    <row r="41" spans="1:11" ht="18.75" customHeight="1" x14ac:dyDescent="0.25">
      <c r="A41" s="440"/>
      <c r="B41" s="77" t="s">
        <v>76</v>
      </c>
      <c r="C41" s="473"/>
      <c r="D41" s="440"/>
      <c r="E41" s="445"/>
      <c r="F41" s="447"/>
      <c r="G41" s="449"/>
      <c r="H41" s="442"/>
      <c r="I41" s="442"/>
      <c r="J41" s="442"/>
      <c r="K41" s="451"/>
    </row>
    <row r="42" spans="1:11" ht="18.75" customHeight="1" x14ac:dyDescent="0.25">
      <c r="A42" s="440"/>
      <c r="B42" s="77" t="s">
        <v>77</v>
      </c>
      <c r="C42" s="473"/>
      <c r="D42" s="440"/>
      <c r="E42" s="445"/>
      <c r="F42" s="447"/>
      <c r="G42" s="449"/>
      <c r="H42" s="442"/>
      <c r="I42" s="442"/>
      <c r="J42" s="442"/>
      <c r="K42" s="451"/>
    </row>
    <row r="43" spans="1:11" ht="18.75" customHeight="1" thickBot="1" x14ac:dyDescent="0.3">
      <c r="A43" s="453"/>
      <c r="B43" s="12" t="s">
        <v>78</v>
      </c>
      <c r="C43" s="474"/>
      <c r="D43" s="453"/>
      <c r="E43" s="467"/>
      <c r="F43" s="468"/>
      <c r="G43" s="469"/>
      <c r="H43" s="454"/>
      <c r="I43" s="454"/>
      <c r="J43" s="454"/>
      <c r="K43" s="461"/>
    </row>
    <row r="44" spans="1:11" ht="30" customHeight="1" thickBot="1" x14ac:dyDescent="0.3">
      <c r="A44" s="45"/>
      <c r="B44" s="53"/>
      <c r="C44" s="36"/>
      <c r="D44" s="45"/>
      <c r="E44" s="37"/>
      <c r="F44" s="38"/>
      <c r="G44" s="39"/>
      <c r="H44" s="69"/>
      <c r="I44" s="36"/>
      <c r="J44" s="36"/>
      <c r="K44" s="56"/>
    </row>
    <row r="45" spans="1:11" ht="15" customHeight="1" x14ac:dyDescent="0.25">
      <c r="A45" s="487" t="s">
        <v>79</v>
      </c>
      <c r="B45" s="488"/>
      <c r="C45" s="488"/>
      <c r="D45" s="489"/>
      <c r="E45" s="496">
        <f>SUM(E11:E44)</f>
        <v>17033</v>
      </c>
      <c r="F45" s="78"/>
      <c r="G45" s="79"/>
      <c r="H45" s="499">
        <f>SUM(H11:H44)</f>
        <v>1700</v>
      </c>
      <c r="I45" s="502"/>
      <c r="J45" s="502"/>
      <c r="K45" s="56"/>
    </row>
    <row r="46" spans="1:11" x14ac:dyDescent="0.25">
      <c r="A46" s="490"/>
      <c r="B46" s="491"/>
      <c r="C46" s="491"/>
      <c r="D46" s="492"/>
      <c r="E46" s="497"/>
      <c r="F46" s="81">
        <v>11400</v>
      </c>
      <c r="G46" s="82" t="s">
        <v>23</v>
      </c>
      <c r="H46" s="500"/>
      <c r="I46" s="503"/>
      <c r="J46" s="505"/>
      <c r="K46" s="58"/>
    </row>
    <row r="47" spans="1:11" ht="15.75" thickBot="1" x14ac:dyDescent="0.3">
      <c r="A47" s="493"/>
      <c r="B47" s="494"/>
      <c r="C47" s="494"/>
      <c r="D47" s="495"/>
      <c r="E47" s="498"/>
      <c r="F47" s="83">
        <f>SUM(F11:F44)</f>
        <v>11400</v>
      </c>
      <c r="G47" s="84" t="s">
        <v>80</v>
      </c>
      <c r="H47" s="501"/>
      <c r="I47" s="504"/>
      <c r="J47" s="506"/>
      <c r="K47" s="74"/>
    </row>
    <row r="48" spans="1:11" x14ac:dyDescent="0.25">
      <c r="A48" s="80"/>
      <c r="B48" s="85"/>
      <c r="C48" s="86"/>
      <c r="D48" s="80"/>
      <c r="E48" s="87"/>
      <c r="F48" s="88"/>
      <c r="G48" s="89"/>
      <c r="H48" s="90"/>
      <c r="I48" s="91"/>
      <c r="J48" s="91"/>
    </row>
    <row r="49" spans="1:11" ht="15.75" thickBot="1" x14ac:dyDescent="0.3">
      <c r="A49" s="80"/>
      <c r="B49" s="85"/>
      <c r="C49" s="86"/>
      <c r="D49" s="80"/>
      <c r="E49" s="87"/>
      <c r="F49" s="88"/>
      <c r="G49" s="89"/>
      <c r="H49" s="90"/>
      <c r="I49" s="91"/>
      <c r="J49" s="91"/>
    </row>
    <row r="50" spans="1:11" s="94" customFormat="1" ht="25.5" customHeight="1" x14ac:dyDescent="0.25">
      <c r="A50" s="511" t="s">
        <v>81</v>
      </c>
      <c r="B50" s="512"/>
      <c r="C50" s="512"/>
      <c r="D50" s="512"/>
      <c r="E50" s="512"/>
      <c r="F50" s="512"/>
      <c r="G50" s="512"/>
      <c r="H50" s="512"/>
      <c r="I50" s="513"/>
      <c r="J50" s="92"/>
      <c r="K50" s="93"/>
    </row>
    <row r="51" spans="1:11" s="94" customFormat="1" ht="15.75" customHeight="1" thickBot="1" x14ac:dyDescent="0.3">
      <c r="A51" s="514"/>
      <c r="B51" s="515"/>
      <c r="C51" s="515"/>
      <c r="D51" s="515"/>
      <c r="E51" s="515"/>
      <c r="F51" s="515"/>
      <c r="G51" s="515"/>
      <c r="H51" s="515"/>
      <c r="I51" s="516"/>
      <c r="J51" s="92"/>
      <c r="K51" s="93"/>
    </row>
    <row r="52" spans="1:11" ht="27" customHeight="1" x14ac:dyDescent="0.25">
      <c r="A52" s="517" t="s">
        <v>82</v>
      </c>
      <c r="B52" s="65" t="s">
        <v>83</v>
      </c>
      <c r="C52" s="441" t="s">
        <v>84</v>
      </c>
      <c r="D52" s="455">
        <v>44926</v>
      </c>
      <c r="E52" s="478">
        <v>28129</v>
      </c>
      <c r="F52" s="95"/>
      <c r="G52" s="39"/>
      <c r="H52" s="464">
        <v>20000</v>
      </c>
      <c r="I52" s="441" t="s">
        <v>85</v>
      </c>
      <c r="J52" s="441" t="s">
        <v>86</v>
      </c>
      <c r="K52" s="56"/>
    </row>
    <row r="53" spans="1:11" ht="24.75" x14ac:dyDescent="0.25">
      <c r="A53" s="518"/>
      <c r="B53" s="97" t="s">
        <v>87</v>
      </c>
      <c r="C53" s="442"/>
      <c r="D53" s="440"/>
      <c r="E53" s="479"/>
      <c r="F53" s="98"/>
      <c r="G53" s="44"/>
      <c r="H53" s="465"/>
      <c r="I53" s="442"/>
      <c r="J53" s="442"/>
      <c r="K53" s="58"/>
    </row>
    <row r="54" spans="1:11" ht="16.5" customHeight="1" x14ac:dyDescent="0.25">
      <c r="A54" s="518"/>
      <c r="B54" s="97" t="s">
        <v>88</v>
      </c>
      <c r="C54" s="442"/>
      <c r="D54" s="440"/>
      <c r="E54" s="479"/>
      <c r="F54" s="98"/>
      <c r="G54" s="44"/>
      <c r="H54" s="465"/>
      <c r="I54" s="442"/>
      <c r="J54" s="442"/>
      <c r="K54" s="58"/>
    </row>
    <row r="55" spans="1:11" ht="36.75" x14ac:dyDescent="0.25">
      <c r="A55" s="518"/>
      <c r="B55" s="97" t="s">
        <v>89</v>
      </c>
      <c r="C55" s="442"/>
      <c r="D55" s="440"/>
      <c r="E55" s="479"/>
      <c r="F55" s="98"/>
      <c r="G55" s="44"/>
      <c r="H55" s="465"/>
      <c r="I55" s="442"/>
      <c r="J55" s="442"/>
      <c r="K55" s="58"/>
    </row>
    <row r="56" spans="1:11" ht="24.75" x14ac:dyDescent="0.25">
      <c r="A56" s="518"/>
      <c r="B56" s="97" t="s">
        <v>90</v>
      </c>
      <c r="C56" s="442"/>
      <c r="D56" s="440"/>
      <c r="E56" s="479"/>
      <c r="F56" s="98">
        <v>1000</v>
      </c>
      <c r="G56" s="44" t="s">
        <v>23</v>
      </c>
      <c r="H56" s="465"/>
      <c r="I56" s="442"/>
      <c r="J56" s="442"/>
      <c r="K56" s="58"/>
    </row>
    <row r="57" spans="1:11" ht="65.25" customHeight="1" x14ac:dyDescent="0.25">
      <c r="A57" s="518"/>
      <c r="B57" s="97" t="s">
        <v>91</v>
      </c>
      <c r="C57" s="442"/>
      <c r="D57" s="440"/>
      <c r="E57" s="479"/>
      <c r="F57" s="98">
        <v>172271</v>
      </c>
      <c r="G57" s="44" t="s">
        <v>92</v>
      </c>
      <c r="H57" s="465"/>
      <c r="I57" s="442"/>
      <c r="J57" s="442"/>
      <c r="K57" s="58"/>
    </row>
    <row r="58" spans="1:11" ht="24.75" customHeight="1" x14ac:dyDescent="0.25">
      <c r="A58" s="518"/>
      <c r="B58" s="97" t="s">
        <v>93</v>
      </c>
      <c r="C58" s="442"/>
      <c r="D58" s="440"/>
      <c r="E58" s="479"/>
      <c r="F58" s="98"/>
      <c r="G58" s="44"/>
      <c r="H58" s="465"/>
      <c r="I58" s="442"/>
      <c r="J58" s="442"/>
      <c r="K58" s="58"/>
    </row>
    <row r="59" spans="1:11" ht="53.25" customHeight="1" x14ac:dyDescent="0.25">
      <c r="A59" s="518"/>
      <c r="B59" s="97" t="s">
        <v>94</v>
      </c>
      <c r="C59" s="442"/>
      <c r="D59" s="440"/>
      <c r="E59" s="479"/>
      <c r="F59" s="98"/>
      <c r="G59" s="44"/>
      <c r="H59" s="465"/>
      <c r="I59" s="442"/>
      <c r="J59" s="442"/>
      <c r="K59" s="58"/>
    </row>
    <row r="60" spans="1:11" ht="32.25" customHeight="1" x14ac:dyDescent="0.25">
      <c r="A60" s="96"/>
      <c r="B60" s="99" t="s">
        <v>95</v>
      </c>
      <c r="C60" s="40"/>
      <c r="D60" s="100"/>
      <c r="E60" s="48"/>
      <c r="F60" s="98"/>
      <c r="G60" s="44"/>
      <c r="H60" s="101"/>
      <c r="I60" s="40"/>
      <c r="J60" s="40"/>
      <c r="K60" s="58"/>
    </row>
    <row r="61" spans="1:11" ht="29.25" customHeight="1" thickBot="1" x14ac:dyDescent="0.3">
      <c r="A61" s="96"/>
      <c r="B61" s="99" t="s">
        <v>96</v>
      </c>
      <c r="C61" s="51"/>
      <c r="D61" s="100"/>
      <c r="E61" s="48"/>
      <c r="F61" s="98"/>
      <c r="G61" s="44"/>
      <c r="H61" s="101"/>
      <c r="I61" s="40"/>
      <c r="J61" s="40"/>
      <c r="K61" s="58"/>
    </row>
    <row r="62" spans="1:11" x14ac:dyDescent="0.25">
      <c r="A62" s="452" t="s">
        <v>97</v>
      </c>
      <c r="B62" s="102" t="s">
        <v>98</v>
      </c>
      <c r="C62" s="441" t="s">
        <v>22</v>
      </c>
      <c r="D62" s="507">
        <v>44926</v>
      </c>
      <c r="E62" s="446">
        <v>6030</v>
      </c>
      <c r="F62" s="95">
        <v>150</v>
      </c>
      <c r="G62" s="39" t="s">
        <v>23</v>
      </c>
      <c r="H62" s="459">
        <v>1500</v>
      </c>
      <c r="I62" s="441" t="s">
        <v>99</v>
      </c>
      <c r="J62" s="441" t="s">
        <v>100</v>
      </c>
      <c r="K62" s="450"/>
    </row>
    <row r="63" spans="1:11" ht="42" customHeight="1" thickBot="1" x14ac:dyDescent="0.3">
      <c r="A63" s="453"/>
      <c r="B63" s="103" t="s">
        <v>101</v>
      </c>
      <c r="C63" s="454"/>
      <c r="D63" s="508"/>
      <c r="E63" s="468"/>
      <c r="F63" s="104">
        <v>9000</v>
      </c>
      <c r="G63" s="62" t="s">
        <v>92</v>
      </c>
      <c r="H63" s="509"/>
      <c r="I63" s="510"/>
      <c r="J63" s="510"/>
      <c r="K63" s="461"/>
    </row>
    <row r="64" spans="1:11" x14ac:dyDescent="0.25">
      <c r="A64" s="440" t="s">
        <v>102</v>
      </c>
      <c r="B64" s="105" t="s">
        <v>103</v>
      </c>
      <c r="C64" s="442" t="s">
        <v>104</v>
      </c>
      <c r="D64" s="522">
        <v>44926</v>
      </c>
      <c r="E64" s="445">
        <v>301</v>
      </c>
      <c r="F64" s="524">
        <v>50</v>
      </c>
      <c r="G64" s="449" t="s">
        <v>23</v>
      </c>
      <c r="H64" s="464">
        <v>30</v>
      </c>
      <c r="I64" s="441" t="s">
        <v>105</v>
      </c>
      <c r="J64" s="442" t="s">
        <v>106</v>
      </c>
      <c r="K64" s="519"/>
    </row>
    <row r="65" spans="1:11" ht="30.75" customHeight="1" x14ac:dyDescent="0.25">
      <c r="A65" s="440"/>
      <c r="B65" s="67" t="s">
        <v>107</v>
      </c>
      <c r="C65" s="442"/>
      <c r="D65" s="522"/>
      <c r="E65" s="445"/>
      <c r="F65" s="524"/>
      <c r="G65" s="449"/>
      <c r="H65" s="465"/>
      <c r="I65" s="442"/>
      <c r="J65" s="442"/>
      <c r="K65" s="519"/>
    </row>
    <row r="66" spans="1:11" ht="41.25" customHeight="1" thickBot="1" x14ac:dyDescent="0.3">
      <c r="A66" s="440"/>
      <c r="B66" s="97" t="s">
        <v>108</v>
      </c>
      <c r="C66" s="442"/>
      <c r="D66" s="523"/>
      <c r="E66" s="445"/>
      <c r="F66" s="524"/>
      <c r="G66" s="449"/>
      <c r="H66" s="525"/>
      <c r="I66" s="510"/>
      <c r="J66" s="526"/>
      <c r="K66" s="520"/>
    </row>
    <row r="67" spans="1:11" ht="17.45" customHeight="1" x14ac:dyDescent="0.25">
      <c r="A67" s="452" t="s">
        <v>109</v>
      </c>
      <c r="B67" s="107" t="s">
        <v>110</v>
      </c>
      <c r="C67" s="441" t="s">
        <v>84</v>
      </c>
      <c r="D67" s="455">
        <v>44926</v>
      </c>
      <c r="E67" s="444">
        <v>501</v>
      </c>
      <c r="F67" s="108"/>
      <c r="G67" s="68"/>
      <c r="H67" s="484">
        <v>50</v>
      </c>
      <c r="I67" s="441" t="s">
        <v>111</v>
      </c>
      <c r="J67" s="441" t="s">
        <v>62</v>
      </c>
      <c r="K67" s="56"/>
    </row>
    <row r="68" spans="1:11" ht="15.75" thickBot="1" x14ac:dyDescent="0.3">
      <c r="A68" s="453"/>
      <c r="B68" s="106" t="s">
        <v>112</v>
      </c>
      <c r="C68" s="454"/>
      <c r="D68" s="521"/>
      <c r="E68" s="467"/>
      <c r="F68" s="109"/>
      <c r="G68" s="72"/>
      <c r="H68" s="486"/>
      <c r="I68" s="454"/>
      <c r="J68" s="454"/>
      <c r="K68" s="110"/>
    </row>
    <row r="69" spans="1:11" ht="19.5" customHeight="1" x14ac:dyDescent="0.25">
      <c r="A69" s="440" t="s">
        <v>113</v>
      </c>
      <c r="B69" s="65" t="s">
        <v>114</v>
      </c>
      <c r="C69" s="441" t="s">
        <v>104</v>
      </c>
      <c r="D69" s="443">
        <v>44926</v>
      </c>
      <c r="E69" s="447">
        <v>28577</v>
      </c>
      <c r="F69" s="98">
        <v>1500</v>
      </c>
      <c r="G69" s="39" t="s">
        <v>23</v>
      </c>
      <c r="H69" s="464">
        <v>13830</v>
      </c>
      <c r="I69" s="441" t="s">
        <v>115</v>
      </c>
      <c r="J69" s="441" t="s">
        <v>116</v>
      </c>
      <c r="K69" s="56"/>
    </row>
    <row r="70" spans="1:11" ht="36.75" x14ac:dyDescent="0.25">
      <c r="A70" s="440"/>
      <c r="B70" s="97" t="s">
        <v>117</v>
      </c>
      <c r="C70" s="442"/>
      <c r="D70" s="440"/>
      <c r="E70" s="447"/>
      <c r="F70" s="98"/>
      <c r="G70" s="44"/>
      <c r="H70" s="465"/>
      <c r="I70" s="526"/>
      <c r="J70" s="526"/>
      <c r="K70" s="58"/>
    </row>
    <row r="71" spans="1:11" ht="48.75" x14ac:dyDescent="0.25">
      <c r="A71" s="440"/>
      <c r="B71" s="97" t="s">
        <v>118</v>
      </c>
      <c r="C71" s="442"/>
      <c r="D71" s="440"/>
      <c r="E71" s="447"/>
      <c r="F71" s="98"/>
      <c r="G71" s="44"/>
      <c r="H71" s="465"/>
      <c r="I71" s="526"/>
      <c r="J71" s="526"/>
      <c r="K71" s="58"/>
    </row>
    <row r="72" spans="1:11" ht="24.75" x14ac:dyDescent="0.25">
      <c r="A72" s="440"/>
      <c r="B72" s="97" t="s">
        <v>119</v>
      </c>
      <c r="C72" s="442"/>
      <c r="D72" s="440"/>
      <c r="E72" s="447"/>
      <c r="F72" s="98">
        <v>25000</v>
      </c>
      <c r="G72" s="44" t="s">
        <v>23</v>
      </c>
      <c r="H72" s="465"/>
      <c r="I72" s="526"/>
      <c r="J72" s="526"/>
      <c r="K72" s="58"/>
    </row>
    <row r="73" spans="1:11" ht="36.75" x14ac:dyDescent="0.25">
      <c r="A73" s="440"/>
      <c r="B73" s="97" t="s">
        <v>120</v>
      </c>
      <c r="C73" s="442"/>
      <c r="D73" s="440"/>
      <c r="E73" s="447"/>
      <c r="F73" s="98">
        <v>110000</v>
      </c>
      <c r="G73" s="44" t="s">
        <v>92</v>
      </c>
      <c r="H73" s="465"/>
      <c r="I73" s="526"/>
      <c r="J73" s="526"/>
      <c r="K73" s="58"/>
    </row>
    <row r="74" spans="1:11" x14ac:dyDescent="0.25">
      <c r="A74" s="440"/>
      <c r="B74" s="97" t="s">
        <v>121</v>
      </c>
      <c r="C74" s="442"/>
      <c r="D74" s="440"/>
      <c r="E74" s="447"/>
      <c r="F74" s="98"/>
      <c r="G74" s="44"/>
      <c r="H74" s="465"/>
      <c r="I74" s="526"/>
      <c r="J74" s="526"/>
      <c r="K74" s="58"/>
    </row>
    <row r="75" spans="1:11" x14ac:dyDescent="0.25">
      <c r="A75" s="440"/>
      <c r="B75" s="97" t="s">
        <v>122</v>
      </c>
      <c r="C75" s="442"/>
      <c r="D75" s="440"/>
      <c r="E75" s="447"/>
      <c r="F75" s="98"/>
      <c r="G75" s="44"/>
      <c r="H75" s="465"/>
      <c r="I75" s="526"/>
      <c r="J75" s="526"/>
      <c r="K75" s="58"/>
    </row>
    <row r="76" spans="1:11" ht="15.75" thickBot="1" x14ac:dyDescent="0.3">
      <c r="A76" s="440"/>
      <c r="B76" s="97"/>
      <c r="C76" s="454"/>
      <c r="D76" s="440"/>
      <c r="E76" s="447"/>
      <c r="F76" s="98"/>
      <c r="G76" s="62"/>
      <c r="H76" s="525"/>
      <c r="I76" s="510"/>
      <c r="J76" s="510"/>
      <c r="K76" s="74"/>
    </row>
    <row r="77" spans="1:11" x14ac:dyDescent="0.25">
      <c r="A77" s="452" t="s">
        <v>123</v>
      </c>
      <c r="B77" s="111" t="s">
        <v>124</v>
      </c>
      <c r="C77" s="441" t="s">
        <v>22</v>
      </c>
      <c r="D77" s="475">
        <v>44926</v>
      </c>
      <c r="E77" s="444">
        <v>3006</v>
      </c>
      <c r="F77" s="527">
        <v>5150</v>
      </c>
      <c r="G77" s="448" t="s">
        <v>23</v>
      </c>
      <c r="H77" s="464">
        <v>300</v>
      </c>
      <c r="I77" s="441" t="s">
        <v>125</v>
      </c>
      <c r="J77" s="529" t="s">
        <v>126</v>
      </c>
      <c r="K77" s="56"/>
    </row>
    <row r="78" spans="1:11" x14ac:dyDescent="0.25">
      <c r="A78" s="440"/>
      <c r="B78" s="112" t="s">
        <v>127</v>
      </c>
      <c r="C78" s="442"/>
      <c r="D78" s="476"/>
      <c r="E78" s="445"/>
      <c r="F78" s="524"/>
      <c r="G78" s="449"/>
      <c r="H78" s="465"/>
      <c r="I78" s="526"/>
      <c r="J78" s="520"/>
      <c r="K78" s="58"/>
    </row>
    <row r="79" spans="1:11" x14ac:dyDescent="0.25">
      <c r="A79" s="440"/>
      <c r="B79" s="112" t="s">
        <v>128</v>
      </c>
      <c r="C79" s="442"/>
      <c r="D79" s="476"/>
      <c r="E79" s="445"/>
      <c r="F79" s="524"/>
      <c r="G79" s="449"/>
      <c r="H79" s="465"/>
      <c r="I79" s="526"/>
      <c r="J79" s="520"/>
      <c r="K79" s="58"/>
    </row>
    <row r="80" spans="1:11" ht="36.75" x14ac:dyDescent="0.25">
      <c r="A80" s="440"/>
      <c r="B80" s="112" t="s">
        <v>129</v>
      </c>
      <c r="C80" s="442"/>
      <c r="D80" s="476"/>
      <c r="E80" s="445"/>
      <c r="F80" s="524"/>
      <c r="G80" s="449"/>
      <c r="H80" s="465"/>
      <c r="I80" s="526"/>
      <c r="J80" s="520"/>
      <c r="K80" s="58"/>
    </row>
    <row r="81" spans="1:11" ht="24.75" x14ac:dyDescent="0.25">
      <c r="A81" s="440"/>
      <c r="B81" s="112" t="s">
        <v>130</v>
      </c>
      <c r="C81" s="442"/>
      <c r="D81" s="476"/>
      <c r="E81" s="445"/>
      <c r="F81" s="524"/>
      <c r="G81" s="449"/>
      <c r="H81" s="465"/>
      <c r="I81" s="526"/>
      <c r="J81" s="520"/>
      <c r="K81" s="58"/>
    </row>
    <row r="82" spans="1:11" ht="27" customHeight="1" x14ac:dyDescent="0.25">
      <c r="A82" s="440"/>
      <c r="B82" s="112" t="s">
        <v>131</v>
      </c>
      <c r="C82" s="442"/>
      <c r="D82" s="476"/>
      <c r="E82" s="445"/>
      <c r="F82" s="524"/>
      <c r="G82" s="449"/>
      <c r="H82" s="465"/>
      <c r="I82" s="526"/>
      <c r="J82" s="520"/>
      <c r="K82" s="58"/>
    </row>
    <row r="83" spans="1:11" ht="37.5" thickBot="1" x14ac:dyDescent="0.3">
      <c r="A83" s="440"/>
      <c r="B83" s="112" t="s">
        <v>132</v>
      </c>
      <c r="C83" s="454"/>
      <c r="D83" s="476"/>
      <c r="E83" s="467"/>
      <c r="F83" s="528"/>
      <c r="G83" s="469"/>
      <c r="H83" s="525"/>
      <c r="I83" s="526"/>
      <c r="J83" s="520"/>
      <c r="K83" s="74"/>
    </row>
    <row r="84" spans="1:11" ht="15" customHeight="1" x14ac:dyDescent="0.25">
      <c r="A84" s="452" t="s">
        <v>133</v>
      </c>
      <c r="B84" s="102" t="s">
        <v>134</v>
      </c>
      <c r="C84" s="441" t="s">
        <v>22</v>
      </c>
      <c r="D84" s="507">
        <v>44926</v>
      </c>
      <c r="E84" s="444">
        <v>300</v>
      </c>
      <c r="F84" s="95"/>
      <c r="G84" s="39"/>
      <c r="H84" s="464">
        <v>30</v>
      </c>
      <c r="I84" s="532" t="s">
        <v>135</v>
      </c>
      <c r="J84" s="530" t="s">
        <v>136</v>
      </c>
      <c r="K84" s="56"/>
    </row>
    <row r="85" spans="1:11" x14ac:dyDescent="0.25">
      <c r="A85" s="440"/>
      <c r="B85" s="113" t="s">
        <v>137</v>
      </c>
      <c r="C85" s="442"/>
      <c r="D85" s="523"/>
      <c r="E85" s="445"/>
      <c r="F85" s="114"/>
      <c r="G85" s="44"/>
      <c r="H85" s="465"/>
      <c r="I85" s="533"/>
      <c r="J85" s="531"/>
      <c r="K85" s="58"/>
    </row>
    <row r="86" spans="1:11" x14ac:dyDescent="0.25">
      <c r="A86" s="440"/>
      <c r="B86" s="113" t="s">
        <v>138</v>
      </c>
      <c r="C86" s="442"/>
      <c r="D86" s="523"/>
      <c r="E86" s="445"/>
      <c r="F86" s="114"/>
      <c r="G86" s="44"/>
      <c r="H86" s="465"/>
      <c r="I86" s="533"/>
      <c r="J86" s="531"/>
      <c r="K86" s="58"/>
    </row>
    <row r="87" spans="1:11" ht="25.5" thickBot="1" x14ac:dyDescent="0.3">
      <c r="A87" s="440"/>
      <c r="B87" s="117" t="s">
        <v>139</v>
      </c>
      <c r="C87" s="442"/>
      <c r="D87" s="523"/>
      <c r="E87" s="445"/>
      <c r="F87" s="114"/>
      <c r="G87" s="44"/>
      <c r="H87" s="465"/>
      <c r="I87" s="533"/>
      <c r="J87" s="531"/>
      <c r="K87" s="58"/>
    </row>
    <row r="88" spans="1:11" x14ac:dyDescent="0.25">
      <c r="A88" s="452" t="s">
        <v>140</v>
      </c>
      <c r="B88" s="118" t="s">
        <v>141</v>
      </c>
      <c r="C88" s="36"/>
      <c r="D88" s="119"/>
      <c r="E88" s="37"/>
      <c r="F88" s="120"/>
      <c r="G88" s="39"/>
      <c r="H88" s="121"/>
      <c r="I88" s="122"/>
      <c r="J88" s="123"/>
      <c r="K88" s="56"/>
    </row>
    <row r="89" spans="1:11" ht="48" x14ac:dyDescent="0.25">
      <c r="A89" s="440"/>
      <c r="B89" s="113" t="s">
        <v>142</v>
      </c>
      <c r="C89" s="40"/>
      <c r="D89" s="100"/>
      <c r="E89" s="42"/>
      <c r="F89" s="124">
        <v>70000</v>
      </c>
      <c r="G89" s="44" t="s">
        <v>92</v>
      </c>
      <c r="H89" s="101"/>
      <c r="I89" s="115"/>
      <c r="J89" s="116"/>
      <c r="K89" s="58"/>
    </row>
    <row r="90" spans="1:11" ht="72" x14ac:dyDescent="0.25">
      <c r="A90" s="440"/>
      <c r="B90" s="125" t="s">
        <v>143</v>
      </c>
      <c r="C90" s="40"/>
      <c r="D90" s="100"/>
      <c r="E90" s="42"/>
      <c r="F90" s="124">
        <v>52000</v>
      </c>
      <c r="G90" s="44" t="s">
        <v>23</v>
      </c>
      <c r="H90" s="101">
        <v>6542</v>
      </c>
      <c r="I90" s="115"/>
      <c r="J90" s="116"/>
      <c r="K90" s="58"/>
    </row>
    <row r="91" spans="1:11" ht="84" x14ac:dyDescent="0.25">
      <c r="A91" s="440"/>
      <c r="B91" s="125" t="s">
        <v>144</v>
      </c>
      <c r="C91" s="40"/>
      <c r="D91" s="100"/>
      <c r="E91" s="42"/>
      <c r="F91" s="114"/>
      <c r="G91" s="44"/>
      <c r="H91" s="101"/>
      <c r="I91" s="115"/>
      <c r="J91" s="116"/>
      <c r="K91" s="58"/>
    </row>
    <row r="92" spans="1:11" ht="36" x14ac:dyDescent="0.25">
      <c r="A92" s="440"/>
      <c r="B92" s="125" t="s">
        <v>145</v>
      </c>
      <c r="C92" s="40"/>
      <c r="D92" s="100"/>
      <c r="E92" s="42"/>
      <c r="F92" s="114"/>
      <c r="G92" s="44"/>
      <c r="H92" s="101"/>
      <c r="I92" s="115"/>
      <c r="J92" s="116"/>
      <c r="K92" s="58"/>
    </row>
    <row r="93" spans="1:11" ht="24" x14ac:dyDescent="0.25">
      <c r="A93" s="440"/>
      <c r="B93" s="125" t="s">
        <v>146</v>
      </c>
      <c r="C93" s="40"/>
      <c r="D93" s="100"/>
      <c r="E93" s="42"/>
      <c r="F93" s="114"/>
      <c r="G93" s="44"/>
      <c r="H93" s="101"/>
      <c r="I93" s="115"/>
      <c r="J93" s="116"/>
      <c r="K93" s="58"/>
    </row>
    <row r="94" spans="1:11" ht="24" x14ac:dyDescent="0.25">
      <c r="A94" s="440"/>
      <c r="B94" s="125" t="s">
        <v>147</v>
      </c>
      <c r="C94" s="40"/>
      <c r="D94" s="100"/>
      <c r="E94" s="42"/>
      <c r="F94" s="114"/>
      <c r="G94" s="44"/>
      <c r="H94" s="101"/>
      <c r="I94" s="115"/>
      <c r="J94" s="116"/>
      <c r="K94" s="58"/>
    </row>
    <row r="95" spans="1:11" ht="36" x14ac:dyDescent="0.25">
      <c r="A95" s="440"/>
      <c r="B95" s="125" t="s">
        <v>148</v>
      </c>
      <c r="C95" s="40"/>
      <c r="D95" s="100"/>
      <c r="E95" s="42"/>
      <c r="F95" s="114"/>
      <c r="G95" s="44"/>
      <c r="H95" s="101"/>
      <c r="I95" s="115"/>
      <c r="J95" s="116"/>
      <c r="K95" s="58"/>
    </row>
    <row r="96" spans="1:11" ht="24" x14ac:dyDescent="0.25">
      <c r="A96" s="440"/>
      <c r="B96" s="125" t="s">
        <v>149</v>
      </c>
      <c r="C96" s="40"/>
      <c r="D96" s="100"/>
      <c r="E96" s="42"/>
      <c r="F96" s="114"/>
      <c r="G96" s="44"/>
      <c r="H96" s="101"/>
      <c r="I96" s="115"/>
      <c r="J96" s="116"/>
      <c r="K96" s="58"/>
    </row>
    <row r="97" spans="1:11" ht="24" x14ac:dyDescent="0.25">
      <c r="A97" s="440"/>
      <c r="B97" s="125" t="s">
        <v>150</v>
      </c>
      <c r="C97" s="40"/>
      <c r="D97" s="100"/>
      <c r="E97" s="42"/>
      <c r="F97" s="114"/>
      <c r="G97" s="44"/>
      <c r="H97" s="101"/>
      <c r="I97" s="115"/>
      <c r="J97" s="116"/>
      <c r="K97" s="58"/>
    </row>
    <row r="98" spans="1:11" ht="36" x14ac:dyDescent="0.25">
      <c r="A98" s="440"/>
      <c r="B98" s="125" t="s">
        <v>151</v>
      </c>
      <c r="C98" s="40"/>
      <c r="D98" s="100"/>
      <c r="E98" s="42"/>
      <c r="F98" s="114"/>
      <c r="G98" s="44"/>
      <c r="H98" s="101"/>
      <c r="I98" s="115"/>
      <c r="J98" s="116"/>
      <c r="K98" s="58"/>
    </row>
    <row r="99" spans="1:11" ht="48" x14ac:dyDescent="0.25">
      <c r="A99" s="440"/>
      <c r="B99" s="125" t="s">
        <v>152</v>
      </c>
      <c r="C99" s="40"/>
      <c r="D99" s="100"/>
      <c r="E99" s="42"/>
      <c r="F99" s="114"/>
      <c r="G99" s="44"/>
      <c r="H99" s="101"/>
      <c r="I99" s="115"/>
      <c r="J99" s="116"/>
      <c r="K99" s="58"/>
    </row>
    <row r="100" spans="1:11" ht="24" x14ac:dyDescent="0.25">
      <c r="A100" s="440"/>
      <c r="B100" s="125" t="s">
        <v>153</v>
      </c>
      <c r="C100" s="40"/>
      <c r="D100" s="100"/>
      <c r="E100" s="42"/>
      <c r="F100" s="114"/>
      <c r="G100" s="44"/>
      <c r="H100" s="101"/>
      <c r="I100" s="115"/>
      <c r="J100" s="116"/>
      <c r="K100" s="58"/>
    </row>
    <row r="101" spans="1:11" ht="72" x14ac:dyDescent="0.25">
      <c r="A101" s="440"/>
      <c r="B101" s="125" t="s">
        <v>154</v>
      </c>
      <c r="C101" s="40"/>
      <c r="D101" s="100"/>
      <c r="E101" s="42"/>
      <c r="F101" s="114"/>
      <c r="G101" s="44"/>
      <c r="H101" s="101"/>
      <c r="I101" s="115"/>
      <c r="J101" s="116"/>
      <c r="K101" s="58"/>
    </row>
    <row r="102" spans="1:11" ht="48.75" thickBot="1" x14ac:dyDescent="0.3">
      <c r="A102" s="440"/>
      <c r="B102" s="125" t="s">
        <v>155</v>
      </c>
      <c r="C102" s="40"/>
      <c r="D102" s="100"/>
      <c r="E102" s="42"/>
      <c r="F102" s="114"/>
      <c r="G102" s="44"/>
      <c r="H102" s="101"/>
      <c r="I102" s="115"/>
      <c r="J102" s="116"/>
      <c r="K102" s="58"/>
    </row>
    <row r="103" spans="1:11" ht="30" customHeight="1" thickBot="1" x14ac:dyDescent="0.3">
      <c r="A103" s="126"/>
      <c r="B103" s="127"/>
      <c r="C103" s="128"/>
      <c r="D103" s="126"/>
      <c r="E103" s="129"/>
      <c r="F103" s="130"/>
      <c r="G103" s="131"/>
      <c r="H103" s="132"/>
      <c r="I103" s="128"/>
      <c r="J103" s="128"/>
      <c r="K103" s="133"/>
    </row>
    <row r="104" spans="1:11" ht="14.45" customHeight="1" x14ac:dyDescent="0.25">
      <c r="A104" s="490" t="s">
        <v>156</v>
      </c>
      <c r="B104" s="491"/>
      <c r="C104" s="491"/>
      <c r="D104" s="492"/>
      <c r="E104" s="497">
        <f>SUM(E52:E103)</f>
        <v>66844</v>
      </c>
      <c r="F104" s="134"/>
      <c r="G104" s="135"/>
      <c r="H104" s="500">
        <f>SUM(H52:H103)</f>
        <v>42282</v>
      </c>
      <c r="I104" s="505"/>
      <c r="J104" s="505"/>
    </row>
    <row r="105" spans="1:11" x14ac:dyDescent="0.25">
      <c r="A105" s="490"/>
      <c r="B105" s="491"/>
      <c r="C105" s="491"/>
      <c r="D105" s="492"/>
      <c r="E105" s="497"/>
      <c r="F105" s="134"/>
      <c r="G105" s="135"/>
      <c r="H105" s="500"/>
      <c r="I105" s="503"/>
      <c r="J105" s="503"/>
    </row>
    <row r="106" spans="1:11" x14ac:dyDescent="0.25">
      <c r="A106" s="490"/>
      <c r="B106" s="491"/>
      <c r="C106" s="491"/>
      <c r="D106" s="492"/>
      <c r="E106" s="497"/>
      <c r="F106" s="134">
        <v>361271</v>
      </c>
      <c r="G106" s="136" t="s">
        <v>157</v>
      </c>
      <c r="H106" s="500"/>
      <c r="I106" s="503"/>
      <c r="J106" s="503"/>
    </row>
    <row r="107" spans="1:11" ht="15.75" customHeight="1" x14ac:dyDescent="0.25">
      <c r="A107" s="490"/>
      <c r="B107" s="491"/>
      <c r="C107" s="491"/>
      <c r="D107" s="492"/>
      <c r="E107" s="497"/>
      <c r="F107" s="137">
        <v>84850</v>
      </c>
      <c r="G107" s="138" t="s">
        <v>23</v>
      </c>
      <c r="H107" s="500"/>
      <c r="I107" s="503"/>
      <c r="J107" s="503"/>
    </row>
    <row r="108" spans="1:11" ht="15.75" thickBot="1" x14ac:dyDescent="0.3">
      <c r="A108" s="493"/>
      <c r="B108" s="494"/>
      <c r="C108" s="494"/>
      <c r="D108" s="495"/>
      <c r="E108" s="498"/>
      <c r="F108" s="83">
        <f>SUM(F52:F103)</f>
        <v>446121</v>
      </c>
      <c r="G108" s="84" t="s">
        <v>80</v>
      </c>
      <c r="H108" s="501"/>
      <c r="I108" s="504"/>
      <c r="J108" s="504"/>
    </row>
    <row r="109" spans="1:11" x14ac:dyDescent="0.25">
      <c r="A109" s="80"/>
      <c r="B109" s="85"/>
      <c r="C109" s="80"/>
      <c r="D109" s="80"/>
      <c r="E109" s="87"/>
      <c r="F109" s="88"/>
      <c r="G109" s="89"/>
      <c r="H109" s="90"/>
      <c r="I109" s="91"/>
      <c r="J109" s="91"/>
    </row>
    <row r="110" spans="1:11" ht="15.75" thickBot="1" x14ac:dyDescent="0.3">
      <c r="A110" s="139"/>
    </row>
    <row r="111" spans="1:11" ht="15" customHeight="1" x14ac:dyDescent="0.25">
      <c r="A111" s="511" t="s">
        <v>158</v>
      </c>
      <c r="B111" s="512"/>
      <c r="C111" s="512"/>
      <c r="D111" s="512"/>
      <c r="E111" s="512"/>
      <c r="F111" s="512"/>
      <c r="G111" s="512"/>
      <c r="H111" s="512"/>
      <c r="I111" s="513"/>
      <c r="J111" s="32"/>
    </row>
    <row r="112" spans="1:11" ht="31.5" customHeight="1" thickBot="1" x14ac:dyDescent="0.3">
      <c r="A112" s="514"/>
      <c r="B112" s="515"/>
      <c r="C112" s="515"/>
      <c r="D112" s="515"/>
      <c r="E112" s="515"/>
      <c r="F112" s="515"/>
      <c r="G112" s="515"/>
      <c r="H112" s="515"/>
      <c r="I112" s="516"/>
      <c r="J112" s="32"/>
    </row>
    <row r="113" spans="1:11" ht="70.5" customHeight="1" x14ac:dyDescent="0.25">
      <c r="A113" s="452" t="s">
        <v>159</v>
      </c>
      <c r="B113" s="141" t="s">
        <v>160</v>
      </c>
      <c r="C113" s="441" t="s">
        <v>84</v>
      </c>
      <c r="D113" s="455">
        <v>44926</v>
      </c>
      <c r="E113" s="444">
        <v>1503</v>
      </c>
      <c r="F113" s="527">
        <v>700</v>
      </c>
      <c r="G113" s="448" t="s">
        <v>23</v>
      </c>
      <c r="H113" s="464">
        <v>150</v>
      </c>
      <c r="I113" s="448" t="s">
        <v>161</v>
      </c>
      <c r="J113" s="448" t="s">
        <v>162</v>
      </c>
      <c r="K113" s="56"/>
    </row>
    <row r="114" spans="1:11" ht="24" x14ac:dyDescent="0.25">
      <c r="A114" s="440"/>
      <c r="B114" s="106" t="s">
        <v>163</v>
      </c>
      <c r="C114" s="442"/>
      <c r="D114" s="440"/>
      <c r="E114" s="445"/>
      <c r="F114" s="524"/>
      <c r="G114" s="449"/>
      <c r="H114" s="465"/>
      <c r="I114" s="534"/>
      <c r="J114" s="534"/>
      <c r="K114" s="58"/>
    </row>
    <row r="115" spans="1:11" ht="24" x14ac:dyDescent="0.25">
      <c r="A115" s="440"/>
      <c r="B115" s="143" t="s">
        <v>164</v>
      </c>
      <c r="C115" s="442"/>
      <c r="D115" s="440"/>
      <c r="E115" s="445"/>
      <c r="F115" s="524"/>
      <c r="G115" s="449"/>
      <c r="H115" s="465"/>
      <c r="I115" s="534"/>
      <c r="J115" s="534"/>
      <c r="K115" s="144"/>
    </row>
    <row r="116" spans="1:11" ht="36" x14ac:dyDescent="0.25">
      <c r="A116" s="440"/>
      <c r="B116" s="106" t="s">
        <v>165</v>
      </c>
      <c r="C116" s="442"/>
      <c r="D116" s="440"/>
      <c r="E116" s="445"/>
      <c r="F116" s="524"/>
      <c r="G116" s="449"/>
      <c r="H116" s="465"/>
      <c r="I116" s="534"/>
      <c r="J116" s="534"/>
      <c r="K116" s="58"/>
    </row>
    <row r="117" spans="1:11" ht="15" customHeight="1" x14ac:dyDescent="0.25">
      <c r="A117" s="440"/>
      <c r="B117" s="106" t="s">
        <v>166</v>
      </c>
      <c r="C117" s="442"/>
      <c r="D117" s="440"/>
      <c r="E117" s="445"/>
      <c r="F117" s="524"/>
      <c r="G117" s="449"/>
      <c r="H117" s="465"/>
      <c r="I117" s="534"/>
      <c r="J117" s="534"/>
      <c r="K117" s="58"/>
    </row>
    <row r="118" spans="1:11" ht="24" x14ac:dyDescent="0.25">
      <c r="A118" s="440"/>
      <c r="B118" s="106" t="s">
        <v>167</v>
      </c>
      <c r="C118" s="442"/>
      <c r="D118" s="440"/>
      <c r="E118" s="445"/>
      <c r="F118" s="524"/>
      <c r="G118" s="449"/>
      <c r="H118" s="465"/>
      <c r="I118" s="534"/>
      <c r="J118" s="534"/>
      <c r="K118" s="58"/>
    </row>
    <row r="119" spans="1:11" ht="30" customHeight="1" x14ac:dyDescent="0.25">
      <c r="A119" s="440"/>
      <c r="B119" s="106" t="s">
        <v>168</v>
      </c>
      <c r="C119" s="442"/>
      <c r="D119" s="440"/>
      <c r="E119" s="445"/>
      <c r="F119" s="524"/>
      <c r="G119" s="449"/>
      <c r="H119" s="465"/>
      <c r="I119" s="534"/>
      <c r="J119" s="534"/>
      <c r="K119" s="58"/>
    </row>
    <row r="120" spans="1:11" ht="24.75" thickBot="1" x14ac:dyDescent="0.3">
      <c r="A120" s="440"/>
      <c r="B120" s="106" t="s">
        <v>169</v>
      </c>
      <c r="C120" s="454"/>
      <c r="D120" s="440"/>
      <c r="E120" s="467"/>
      <c r="F120" s="524"/>
      <c r="G120" s="449"/>
      <c r="H120" s="525"/>
      <c r="I120" s="534"/>
      <c r="J120" s="534"/>
      <c r="K120" s="74"/>
    </row>
    <row r="121" spans="1:11" x14ac:dyDescent="0.25">
      <c r="A121" s="452" t="s">
        <v>170</v>
      </c>
      <c r="B121" s="65" t="s">
        <v>171</v>
      </c>
      <c r="C121" s="535" t="s">
        <v>22</v>
      </c>
      <c r="D121" s="538">
        <v>44926</v>
      </c>
      <c r="E121" s="541">
        <v>6012</v>
      </c>
      <c r="F121" s="544">
        <v>3000</v>
      </c>
      <c r="G121" s="547" t="s">
        <v>23</v>
      </c>
      <c r="H121" s="550">
        <v>600</v>
      </c>
      <c r="I121" s="535" t="s">
        <v>161</v>
      </c>
      <c r="J121" s="535" t="s">
        <v>172</v>
      </c>
      <c r="K121" s="484"/>
    </row>
    <row r="122" spans="1:11" ht="64.5" customHeight="1" x14ac:dyDescent="0.25">
      <c r="A122" s="440"/>
      <c r="B122" s="147" t="s">
        <v>173</v>
      </c>
      <c r="C122" s="536"/>
      <c r="D122" s="539"/>
      <c r="E122" s="542"/>
      <c r="F122" s="545"/>
      <c r="G122" s="548"/>
      <c r="H122" s="551"/>
      <c r="I122" s="536"/>
      <c r="J122" s="536"/>
      <c r="K122" s="485"/>
    </row>
    <row r="123" spans="1:11" ht="26.25" customHeight="1" x14ac:dyDescent="0.25">
      <c r="A123" s="440"/>
      <c r="B123" s="151" t="s">
        <v>174</v>
      </c>
      <c r="C123" s="536"/>
      <c r="D123" s="539"/>
      <c r="E123" s="542"/>
      <c r="F123" s="545"/>
      <c r="G123" s="548"/>
      <c r="H123" s="551"/>
      <c r="I123" s="536"/>
      <c r="J123" s="536"/>
      <c r="K123" s="485"/>
    </row>
    <row r="124" spans="1:11" ht="65.25" customHeight="1" thickBot="1" x14ac:dyDescent="0.3">
      <c r="A124" s="453"/>
      <c r="B124" s="152" t="s">
        <v>175</v>
      </c>
      <c r="C124" s="537"/>
      <c r="D124" s="540"/>
      <c r="E124" s="543"/>
      <c r="F124" s="546"/>
      <c r="G124" s="549"/>
      <c r="H124" s="552"/>
      <c r="I124" s="553"/>
      <c r="J124" s="553"/>
      <c r="K124" s="486"/>
    </row>
    <row r="125" spans="1:11" ht="15" customHeight="1" x14ac:dyDescent="0.25">
      <c r="A125" s="440" t="s">
        <v>176</v>
      </c>
      <c r="B125" s="105" t="s">
        <v>177</v>
      </c>
      <c r="C125" s="442" t="s">
        <v>84</v>
      </c>
      <c r="D125" s="443">
        <v>44926</v>
      </c>
      <c r="E125" s="444">
        <v>5952</v>
      </c>
      <c r="F125" s="156"/>
      <c r="G125" s="44"/>
      <c r="H125" s="465">
        <v>95</v>
      </c>
      <c r="I125" s="442" t="s">
        <v>161</v>
      </c>
      <c r="J125" s="442" t="s">
        <v>25</v>
      </c>
      <c r="K125" s="555"/>
    </row>
    <row r="126" spans="1:11" ht="29.25" customHeight="1" x14ac:dyDescent="0.25">
      <c r="A126" s="471"/>
      <c r="B126" s="157" t="s">
        <v>178</v>
      </c>
      <c r="C126" s="442"/>
      <c r="D126" s="440"/>
      <c r="E126" s="445"/>
      <c r="F126" s="156">
        <v>1500</v>
      </c>
      <c r="G126" s="44" t="s">
        <v>23</v>
      </c>
      <c r="H126" s="465"/>
      <c r="I126" s="526"/>
      <c r="J126" s="526"/>
      <c r="K126" s="556"/>
    </row>
    <row r="127" spans="1:11" ht="15" customHeight="1" x14ac:dyDescent="0.25">
      <c r="A127" s="440"/>
      <c r="B127" s="158" t="s">
        <v>179</v>
      </c>
      <c r="C127" s="442"/>
      <c r="D127" s="456"/>
      <c r="E127" s="445"/>
      <c r="F127" s="156"/>
      <c r="G127" s="44"/>
      <c r="H127" s="465"/>
      <c r="I127" s="526"/>
      <c r="J127" s="526"/>
      <c r="K127" s="556"/>
    </row>
    <row r="128" spans="1:11" ht="15.75" thickBot="1" x14ac:dyDescent="0.3">
      <c r="A128" s="554"/>
      <c r="B128" s="158" t="s">
        <v>180</v>
      </c>
      <c r="C128" s="442"/>
      <c r="D128" s="456"/>
      <c r="E128" s="445"/>
      <c r="F128" s="156"/>
      <c r="G128" s="44"/>
      <c r="H128" s="465"/>
      <c r="I128" s="526"/>
      <c r="J128" s="526"/>
      <c r="K128" s="557"/>
    </row>
    <row r="129" spans="1:11" ht="24.75" customHeight="1" x14ac:dyDescent="0.25">
      <c r="A129" s="452" t="s">
        <v>181</v>
      </c>
      <c r="B129" s="107" t="s">
        <v>182</v>
      </c>
      <c r="C129" s="441" t="s">
        <v>104</v>
      </c>
      <c r="D129" s="475">
        <v>44926</v>
      </c>
      <c r="E129" s="444">
        <v>2904</v>
      </c>
      <c r="F129" s="567">
        <v>500</v>
      </c>
      <c r="G129" s="481" t="s">
        <v>23</v>
      </c>
      <c r="H129" s="464">
        <v>210</v>
      </c>
      <c r="I129" s="448" t="s">
        <v>161</v>
      </c>
      <c r="J129" s="448" t="s">
        <v>25</v>
      </c>
      <c r="K129" s="159"/>
    </row>
    <row r="130" spans="1:11" ht="36" x14ac:dyDescent="0.25">
      <c r="A130" s="440"/>
      <c r="B130" s="106" t="s">
        <v>183</v>
      </c>
      <c r="C130" s="442"/>
      <c r="D130" s="476"/>
      <c r="E130" s="445"/>
      <c r="F130" s="568"/>
      <c r="G130" s="482"/>
      <c r="H130" s="465"/>
      <c r="I130" s="449"/>
      <c r="J130" s="449"/>
      <c r="K130" s="161"/>
    </row>
    <row r="131" spans="1:11" x14ac:dyDescent="0.25">
      <c r="A131" s="440"/>
      <c r="B131" s="106" t="s">
        <v>184</v>
      </c>
      <c r="C131" s="442"/>
      <c r="D131" s="476"/>
      <c r="E131" s="445"/>
      <c r="F131" s="568"/>
      <c r="G131" s="482"/>
      <c r="H131" s="465"/>
      <c r="I131" s="449"/>
      <c r="J131" s="449"/>
      <c r="K131" s="161"/>
    </row>
    <row r="132" spans="1:11" ht="36" x14ac:dyDescent="0.25">
      <c r="A132" s="440"/>
      <c r="B132" s="106" t="s">
        <v>185</v>
      </c>
      <c r="C132" s="442"/>
      <c r="D132" s="476"/>
      <c r="E132" s="445"/>
      <c r="F132" s="568"/>
      <c r="G132" s="482"/>
      <c r="H132" s="465"/>
      <c r="I132" s="449"/>
      <c r="J132" s="449"/>
      <c r="K132" s="144"/>
    </row>
    <row r="133" spans="1:11" x14ac:dyDescent="0.25">
      <c r="A133" s="440"/>
      <c r="B133" s="106" t="s">
        <v>186</v>
      </c>
      <c r="C133" s="442"/>
      <c r="D133" s="476"/>
      <c r="E133" s="445"/>
      <c r="F133" s="568"/>
      <c r="G133" s="482"/>
      <c r="H133" s="465"/>
      <c r="I133" s="449"/>
      <c r="J133" s="449"/>
      <c r="K133" s="161"/>
    </row>
    <row r="134" spans="1:11" x14ac:dyDescent="0.25">
      <c r="A134" s="440"/>
      <c r="B134" s="106" t="s">
        <v>187</v>
      </c>
      <c r="C134" s="442"/>
      <c r="D134" s="476"/>
      <c r="E134" s="445"/>
      <c r="F134" s="568"/>
      <c r="G134" s="482"/>
      <c r="H134" s="465"/>
      <c r="I134" s="449"/>
      <c r="J134" s="449"/>
      <c r="K134" s="144"/>
    </row>
    <row r="135" spans="1:11" ht="36" x14ac:dyDescent="0.25">
      <c r="A135" s="440"/>
      <c r="B135" s="106" t="s">
        <v>188</v>
      </c>
      <c r="C135" s="442"/>
      <c r="D135" s="476"/>
      <c r="E135" s="445"/>
      <c r="F135" s="568"/>
      <c r="G135" s="482"/>
      <c r="H135" s="465"/>
      <c r="I135" s="449"/>
      <c r="J135" s="449"/>
      <c r="K135" s="144"/>
    </row>
    <row r="136" spans="1:11" ht="37.5" customHeight="1" x14ac:dyDescent="0.25">
      <c r="A136" s="440"/>
      <c r="B136" s="106" t="s">
        <v>189</v>
      </c>
      <c r="C136" s="442"/>
      <c r="D136" s="476"/>
      <c r="E136" s="445"/>
      <c r="F136" s="568"/>
      <c r="G136" s="482"/>
      <c r="H136" s="465"/>
      <c r="I136" s="449"/>
      <c r="J136" s="449"/>
      <c r="K136" s="144"/>
    </row>
    <row r="137" spans="1:11" ht="40.5" customHeight="1" x14ac:dyDescent="0.25">
      <c r="A137" s="440"/>
      <c r="B137" s="67" t="s">
        <v>190</v>
      </c>
      <c r="C137" s="442"/>
      <c r="D137" s="476"/>
      <c r="E137" s="445"/>
      <c r="F137" s="568"/>
      <c r="G137" s="482"/>
      <c r="H137" s="465"/>
      <c r="I137" s="449"/>
      <c r="J137" s="449"/>
      <c r="K137" s="162"/>
    </row>
    <row r="138" spans="1:11" ht="15.75" thickBot="1" x14ac:dyDescent="0.3">
      <c r="A138" s="440"/>
      <c r="B138" s="163"/>
      <c r="C138" s="454"/>
      <c r="D138" s="476"/>
      <c r="E138" s="467"/>
      <c r="F138" s="568"/>
      <c r="G138" s="482"/>
      <c r="H138" s="525"/>
      <c r="I138" s="449"/>
      <c r="J138" s="449"/>
      <c r="K138" s="164"/>
    </row>
    <row r="139" spans="1:11" ht="24" customHeight="1" x14ac:dyDescent="0.25">
      <c r="A139" s="470" t="s">
        <v>191</v>
      </c>
      <c r="B139" s="107" t="s">
        <v>192</v>
      </c>
      <c r="C139" s="441" t="s">
        <v>84</v>
      </c>
      <c r="D139" s="565">
        <v>44926</v>
      </c>
      <c r="E139" s="444">
        <v>3052</v>
      </c>
      <c r="F139" s="108">
        <v>500</v>
      </c>
      <c r="G139" s="165" t="s">
        <v>23</v>
      </c>
      <c r="H139" s="464">
        <v>90</v>
      </c>
      <c r="I139" s="448" t="s">
        <v>161</v>
      </c>
      <c r="J139" s="448" t="s">
        <v>25</v>
      </c>
      <c r="K139" s="558"/>
    </row>
    <row r="140" spans="1:11" x14ac:dyDescent="0.25">
      <c r="A140" s="471"/>
      <c r="B140" s="166" t="s">
        <v>193</v>
      </c>
      <c r="C140" s="442"/>
      <c r="D140" s="471"/>
      <c r="E140" s="445"/>
      <c r="F140" s="160"/>
      <c r="G140" s="142"/>
      <c r="H140" s="465"/>
      <c r="I140" s="449"/>
      <c r="J140" s="449"/>
      <c r="K140" s="559"/>
    </row>
    <row r="141" spans="1:11" x14ac:dyDescent="0.25">
      <c r="A141" s="471"/>
      <c r="B141" s="97" t="s">
        <v>194</v>
      </c>
      <c r="C141" s="442"/>
      <c r="D141" s="566"/>
      <c r="E141" s="445"/>
      <c r="F141" s="160"/>
      <c r="G141" s="142"/>
      <c r="H141" s="465"/>
      <c r="I141" s="534"/>
      <c r="J141" s="534"/>
      <c r="K141" s="559"/>
    </row>
    <row r="142" spans="1:11" ht="26.25" customHeight="1" x14ac:dyDescent="0.25">
      <c r="A142" s="471"/>
      <c r="B142" s="97" t="s">
        <v>195</v>
      </c>
      <c r="C142" s="442"/>
      <c r="D142" s="566"/>
      <c r="E142" s="445"/>
      <c r="F142" s="160"/>
      <c r="G142" s="142"/>
      <c r="H142" s="465"/>
      <c r="I142" s="534"/>
      <c r="J142" s="534"/>
      <c r="K142" s="559"/>
    </row>
    <row r="143" spans="1:11" x14ac:dyDescent="0.25">
      <c r="A143" s="471"/>
      <c r="B143" s="97" t="s">
        <v>196</v>
      </c>
      <c r="C143" s="442"/>
      <c r="D143" s="566"/>
      <c r="E143" s="445"/>
      <c r="F143" s="160"/>
      <c r="G143" s="142"/>
      <c r="H143" s="465"/>
      <c r="I143" s="534"/>
      <c r="J143" s="534"/>
      <c r="K143" s="559"/>
    </row>
    <row r="144" spans="1:11" x14ac:dyDescent="0.25">
      <c r="A144" s="564"/>
      <c r="B144" s="166" t="s">
        <v>197</v>
      </c>
      <c r="C144" s="442"/>
      <c r="D144" s="566"/>
      <c r="E144" s="445"/>
      <c r="F144" s="160"/>
      <c r="G144" s="142"/>
      <c r="H144" s="465"/>
      <c r="I144" s="534"/>
      <c r="J144" s="534"/>
      <c r="K144" s="559"/>
    </row>
    <row r="145" spans="1:112" ht="24.75" x14ac:dyDescent="0.25">
      <c r="A145" s="564"/>
      <c r="B145" s="97" t="s">
        <v>198</v>
      </c>
      <c r="C145" s="442"/>
      <c r="D145" s="566"/>
      <c r="E145" s="445"/>
      <c r="F145" s="160"/>
      <c r="G145" s="142"/>
      <c r="H145" s="465"/>
      <c r="I145" s="534"/>
      <c r="J145" s="534"/>
      <c r="K145" s="559"/>
      <c r="L145" s="167"/>
    </row>
    <row r="146" spans="1:112" x14ac:dyDescent="0.25">
      <c r="A146" s="564"/>
      <c r="B146" s="97" t="s">
        <v>199</v>
      </c>
      <c r="C146" s="442"/>
      <c r="D146" s="566"/>
      <c r="E146" s="445"/>
      <c r="F146" s="160"/>
      <c r="G146" s="142"/>
      <c r="H146" s="465"/>
      <c r="I146" s="534"/>
      <c r="J146" s="534"/>
      <c r="K146" s="559"/>
    </row>
    <row r="147" spans="1:112" x14ac:dyDescent="0.25">
      <c r="A147" s="564"/>
      <c r="B147" s="97" t="s">
        <v>200</v>
      </c>
      <c r="C147" s="442"/>
      <c r="D147" s="566"/>
      <c r="E147" s="445"/>
      <c r="F147" s="160">
        <v>1500</v>
      </c>
      <c r="G147" s="142" t="s">
        <v>201</v>
      </c>
      <c r="H147" s="465"/>
      <c r="I147" s="534"/>
      <c r="J147" s="534"/>
      <c r="K147" s="559"/>
    </row>
    <row r="148" spans="1:112" ht="15.75" thickBot="1" x14ac:dyDescent="0.3">
      <c r="A148" s="564"/>
      <c r="B148" s="97" t="s">
        <v>196</v>
      </c>
      <c r="C148" s="454"/>
      <c r="D148" s="566"/>
      <c r="E148" s="467"/>
      <c r="F148" s="160"/>
      <c r="G148" s="168"/>
      <c r="H148" s="525"/>
      <c r="I148" s="534"/>
      <c r="J148" s="534"/>
      <c r="K148" s="560"/>
    </row>
    <row r="149" spans="1:112" ht="18" customHeight="1" x14ac:dyDescent="0.25">
      <c r="A149" s="470" t="s">
        <v>202</v>
      </c>
      <c r="B149" s="65" t="s">
        <v>203</v>
      </c>
      <c r="C149" s="535" t="s">
        <v>84</v>
      </c>
      <c r="D149" s="538">
        <v>44926</v>
      </c>
      <c r="E149" s="562">
        <v>1002</v>
      </c>
      <c r="F149" s="145">
        <v>3200</v>
      </c>
      <c r="G149" s="146" t="s">
        <v>23</v>
      </c>
      <c r="H149" s="550">
        <v>100</v>
      </c>
      <c r="I149" s="535" t="s">
        <v>204</v>
      </c>
      <c r="J149" s="535" t="s">
        <v>55</v>
      </c>
      <c r="K149" s="56"/>
    </row>
    <row r="150" spans="1:112" ht="15" customHeight="1" x14ac:dyDescent="0.25">
      <c r="A150" s="471"/>
      <c r="B150" s="97" t="s">
        <v>205</v>
      </c>
      <c r="C150" s="536"/>
      <c r="D150" s="561"/>
      <c r="E150" s="563"/>
      <c r="F150" s="149"/>
      <c r="G150" s="150"/>
      <c r="H150" s="551"/>
      <c r="I150" s="536"/>
      <c r="J150" s="536"/>
      <c r="K150" s="58"/>
    </row>
    <row r="151" spans="1:112" x14ac:dyDescent="0.25">
      <c r="A151" s="471"/>
      <c r="B151" s="97" t="s">
        <v>206</v>
      </c>
      <c r="C151" s="536"/>
      <c r="D151" s="561"/>
      <c r="E151" s="563"/>
      <c r="F151" s="149"/>
      <c r="G151" s="150"/>
      <c r="H151" s="551"/>
      <c r="I151" s="536"/>
      <c r="J151" s="536"/>
      <c r="K151" s="144"/>
    </row>
    <row r="152" spans="1:112" x14ac:dyDescent="0.25">
      <c r="A152" s="471"/>
      <c r="B152" s="97" t="s">
        <v>207</v>
      </c>
      <c r="C152" s="536"/>
      <c r="D152" s="561"/>
      <c r="E152" s="563"/>
      <c r="F152" s="149"/>
      <c r="G152" s="150"/>
      <c r="H152" s="551"/>
      <c r="I152" s="536"/>
      <c r="J152" s="536"/>
      <c r="K152" s="58"/>
    </row>
    <row r="153" spans="1:112" ht="15.75" thickBot="1" x14ac:dyDescent="0.3">
      <c r="A153" s="471"/>
      <c r="B153" s="97" t="s">
        <v>208</v>
      </c>
      <c r="C153" s="536"/>
      <c r="D153" s="561"/>
      <c r="E153" s="563"/>
      <c r="F153" s="149">
        <v>500</v>
      </c>
      <c r="G153" s="150" t="s">
        <v>201</v>
      </c>
      <c r="H153" s="551"/>
      <c r="I153" s="536"/>
      <c r="J153" s="536"/>
      <c r="K153" s="58"/>
    </row>
    <row r="154" spans="1:112" ht="24.75" x14ac:dyDescent="0.25">
      <c r="A154" s="452" t="s">
        <v>209</v>
      </c>
      <c r="B154" s="65" t="s">
        <v>210</v>
      </c>
      <c r="C154" s="535" t="s">
        <v>104</v>
      </c>
      <c r="D154" s="455">
        <v>44926</v>
      </c>
      <c r="E154" s="562">
        <v>2004</v>
      </c>
      <c r="F154" s="145"/>
      <c r="G154" s="572" t="s">
        <v>23</v>
      </c>
      <c r="H154" s="550">
        <v>200</v>
      </c>
      <c r="I154" s="535" t="s">
        <v>211</v>
      </c>
      <c r="J154" s="535" t="s">
        <v>25</v>
      </c>
      <c r="K154" s="56"/>
    </row>
    <row r="155" spans="1:112" x14ac:dyDescent="0.25">
      <c r="A155" s="440"/>
      <c r="B155" s="97" t="s">
        <v>212</v>
      </c>
      <c r="C155" s="536"/>
      <c r="D155" s="440"/>
      <c r="E155" s="563"/>
      <c r="F155" s="149"/>
      <c r="G155" s="573"/>
      <c r="H155" s="551"/>
      <c r="I155" s="569"/>
      <c r="J155" s="569"/>
      <c r="K155" s="58"/>
    </row>
    <row r="156" spans="1:112" ht="24.75" x14ac:dyDescent="0.25">
      <c r="A156" s="440"/>
      <c r="B156" s="97" t="s">
        <v>213</v>
      </c>
      <c r="C156" s="536"/>
      <c r="D156" s="440"/>
      <c r="E156" s="563"/>
      <c r="F156" s="149"/>
      <c r="G156" s="573"/>
      <c r="H156" s="551"/>
      <c r="I156" s="569"/>
      <c r="J156" s="569"/>
      <c r="K156" s="58"/>
    </row>
    <row r="157" spans="1:112" x14ac:dyDescent="0.25">
      <c r="A157" s="440"/>
      <c r="B157" s="97" t="s">
        <v>214</v>
      </c>
      <c r="C157" s="536"/>
      <c r="D157" s="440"/>
      <c r="E157" s="563"/>
      <c r="F157" s="149">
        <v>100</v>
      </c>
      <c r="G157" s="573"/>
      <c r="H157" s="551"/>
      <c r="I157" s="569"/>
      <c r="J157" s="569"/>
      <c r="K157" s="58"/>
    </row>
    <row r="158" spans="1:112" x14ac:dyDescent="0.25">
      <c r="A158" s="440"/>
      <c r="B158" s="97" t="s">
        <v>215</v>
      </c>
      <c r="C158" s="536"/>
      <c r="D158" s="440"/>
      <c r="E158" s="563"/>
      <c r="F158" s="149"/>
      <c r="G158" s="573"/>
      <c r="H158" s="551"/>
      <c r="I158" s="569"/>
      <c r="J158" s="569"/>
      <c r="K158" s="58"/>
    </row>
    <row r="159" spans="1:112" ht="49.5" thickBot="1" x14ac:dyDescent="0.3">
      <c r="A159" s="440"/>
      <c r="B159" s="97" t="s">
        <v>216</v>
      </c>
      <c r="C159" s="536"/>
      <c r="D159" s="440"/>
      <c r="E159" s="563"/>
      <c r="F159" s="149"/>
      <c r="G159" s="573"/>
      <c r="H159" s="551"/>
      <c r="I159" s="569"/>
      <c r="J159" s="569"/>
      <c r="K159" s="58"/>
    </row>
    <row r="160" spans="1:112" s="172" customFormat="1" ht="15.95" customHeight="1" x14ac:dyDescent="0.25">
      <c r="A160" s="470" t="s">
        <v>217</v>
      </c>
      <c r="B160" s="65" t="s">
        <v>218</v>
      </c>
      <c r="C160" s="535" t="s">
        <v>104</v>
      </c>
      <c r="D160" s="538">
        <v>44926</v>
      </c>
      <c r="E160" s="562">
        <v>1002</v>
      </c>
      <c r="F160" s="570">
        <v>300</v>
      </c>
      <c r="G160" s="572" t="s">
        <v>23</v>
      </c>
      <c r="H160" s="535">
        <v>100</v>
      </c>
      <c r="I160" s="535" t="s">
        <v>219</v>
      </c>
      <c r="J160" s="535" t="s">
        <v>25</v>
      </c>
      <c r="K160" s="171"/>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c r="CR160" s="9"/>
      <c r="CS160" s="9"/>
      <c r="CT160" s="9"/>
      <c r="CU160" s="9"/>
      <c r="CV160" s="9"/>
      <c r="CW160" s="9"/>
      <c r="CX160" s="9"/>
      <c r="CY160" s="9"/>
      <c r="CZ160" s="9"/>
      <c r="DA160" s="9"/>
      <c r="DB160" s="9"/>
      <c r="DC160" s="9"/>
      <c r="DD160" s="9"/>
      <c r="DE160" s="9"/>
      <c r="DF160" s="9"/>
      <c r="DG160" s="9"/>
      <c r="DH160" s="9"/>
    </row>
    <row r="161" spans="1:11" ht="15" customHeight="1" x14ac:dyDescent="0.25">
      <c r="A161" s="471"/>
      <c r="B161" s="67" t="s">
        <v>220</v>
      </c>
      <c r="C161" s="536"/>
      <c r="D161" s="539"/>
      <c r="E161" s="563"/>
      <c r="F161" s="571"/>
      <c r="G161" s="573"/>
      <c r="H161" s="536"/>
      <c r="I161" s="536"/>
      <c r="J161" s="536"/>
      <c r="K161" s="58"/>
    </row>
    <row r="162" spans="1:11" ht="28.5" customHeight="1" thickBot="1" x14ac:dyDescent="0.3">
      <c r="A162" s="471"/>
      <c r="B162" s="67" t="s">
        <v>221</v>
      </c>
      <c r="C162" s="536"/>
      <c r="D162" s="539"/>
      <c r="E162" s="563"/>
      <c r="F162" s="571"/>
      <c r="G162" s="573"/>
      <c r="H162" s="536"/>
      <c r="I162" s="536"/>
      <c r="J162" s="536"/>
      <c r="K162" s="58"/>
    </row>
    <row r="163" spans="1:11" ht="32.25" customHeight="1" thickBot="1" x14ac:dyDescent="0.3">
      <c r="A163" s="452" t="s">
        <v>222</v>
      </c>
      <c r="B163" s="173" t="s">
        <v>223</v>
      </c>
      <c r="C163" s="535" t="s">
        <v>84</v>
      </c>
      <c r="D163" s="538">
        <v>44926</v>
      </c>
      <c r="E163" s="562">
        <v>2004</v>
      </c>
      <c r="F163" s="570">
        <v>300</v>
      </c>
      <c r="G163" s="572" t="s">
        <v>23</v>
      </c>
      <c r="H163" s="535">
        <v>200</v>
      </c>
      <c r="I163" s="535" t="s">
        <v>224</v>
      </c>
      <c r="J163" s="535" t="s">
        <v>225</v>
      </c>
      <c r="K163" s="133"/>
    </row>
    <row r="164" spans="1:11" ht="41.25" customHeight="1" thickBot="1" x14ac:dyDescent="0.3">
      <c r="A164" s="453"/>
      <c r="B164" s="174" t="s">
        <v>226</v>
      </c>
      <c r="C164" s="537"/>
      <c r="D164" s="577"/>
      <c r="E164" s="578"/>
      <c r="F164" s="579"/>
      <c r="G164" s="580"/>
      <c r="H164" s="537"/>
      <c r="I164" s="537"/>
      <c r="J164" s="537"/>
      <c r="K164" s="133"/>
    </row>
    <row r="165" spans="1:11" ht="15" customHeight="1" thickBot="1" x14ac:dyDescent="0.3">
      <c r="A165" s="177"/>
      <c r="B165" s="173" t="s">
        <v>227</v>
      </c>
      <c r="C165" s="178"/>
      <c r="D165" s="178"/>
      <c r="E165" s="178"/>
      <c r="F165" s="179"/>
      <c r="G165" s="180"/>
      <c r="H165" s="181"/>
      <c r="I165" s="148"/>
      <c r="J165" s="148"/>
      <c r="K165" s="56"/>
    </row>
    <row r="166" spans="1:11" ht="40.5" customHeight="1" thickBot="1" x14ac:dyDescent="0.3">
      <c r="A166" s="182" t="s">
        <v>228</v>
      </c>
      <c r="B166" s="183" t="s">
        <v>229</v>
      </c>
      <c r="C166" s="184" t="s">
        <v>84</v>
      </c>
      <c r="D166" s="185">
        <v>44926</v>
      </c>
      <c r="E166" s="186"/>
      <c r="F166" s="187" t="s">
        <v>230</v>
      </c>
      <c r="G166" s="188" t="s">
        <v>231</v>
      </c>
      <c r="H166" s="181"/>
      <c r="I166" s="148"/>
      <c r="J166" s="148"/>
      <c r="K166" s="56"/>
    </row>
    <row r="167" spans="1:11" ht="59.25" customHeight="1" thickBot="1" x14ac:dyDescent="0.3">
      <c r="A167" s="182" t="s">
        <v>232</v>
      </c>
      <c r="B167" s="183" t="s">
        <v>233</v>
      </c>
      <c r="C167" s="189" t="s">
        <v>84</v>
      </c>
      <c r="D167" s="190">
        <v>44926</v>
      </c>
      <c r="E167" s="191"/>
      <c r="F167" s="192" t="s">
        <v>234</v>
      </c>
      <c r="G167" s="188" t="s">
        <v>235</v>
      </c>
      <c r="H167" s="181"/>
      <c r="I167" s="148"/>
      <c r="J167" s="148"/>
      <c r="K167" s="56"/>
    </row>
    <row r="168" spans="1:11" ht="43.5" customHeight="1" thickBot="1" x14ac:dyDescent="0.3">
      <c r="A168" s="182" t="s">
        <v>236</v>
      </c>
      <c r="B168" s="183" t="s">
        <v>237</v>
      </c>
      <c r="C168" s="189" t="s">
        <v>84</v>
      </c>
      <c r="D168" s="190">
        <v>44926</v>
      </c>
      <c r="E168" s="191"/>
      <c r="F168" s="192" t="s">
        <v>238</v>
      </c>
      <c r="G168" s="188" t="s">
        <v>235</v>
      </c>
      <c r="H168" s="181">
        <v>20560</v>
      </c>
      <c r="I168" s="148" t="s">
        <v>239</v>
      </c>
      <c r="J168" s="148" t="s">
        <v>240</v>
      </c>
      <c r="K168" s="56"/>
    </row>
    <row r="169" spans="1:11" ht="46.5" customHeight="1" thickBot="1" x14ac:dyDescent="0.3">
      <c r="A169" s="182" t="s">
        <v>241</v>
      </c>
      <c r="B169" s="183" t="s">
        <v>242</v>
      </c>
      <c r="C169" s="189" t="s">
        <v>84</v>
      </c>
      <c r="D169" s="190">
        <v>44926</v>
      </c>
      <c r="E169" s="191"/>
      <c r="F169" s="192" t="s">
        <v>243</v>
      </c>
      <c r="G169" s="188" t="s">
        <v>235</v>
      </c>
      <c r="H169" s="181"/>
      <c r="I169" s="148"/>
      <c r="J169" s="148"/>
      <c r="K169" s="56"/>
    </row>
    <row r="170" spans="1:11" ht="49.5" customHeight="1" thickBot="1" x14ac:dyDescent="0.3">
      <c r="A170" s="193" t="s">
        <v>244</v>
      </c>
      <c r="B170" s="194" t="s">
        <v>245</v>
      </c>
      <c r="C170" s="189" t="s">
        <v>84</v>
      </c>
      <c r="D170" s="190">
        <v>44926</v>
      </c>
      <c r="E170" s="176"/>
      <c r="F170" s="195" t="s">
        <v>246</v>
      </c>
      <c r="G170" s="188" t="s">
        <v>235</v>
      </c>
      <c r="H170" s="181"/>
      <c r="I170" s="148"/>
      <c r="J170" s="148"/>
      <c r="K170" s="56"/>
    </row>
    <row r="171" spans="1:11" ht="15" customHeight="1" thickBot="1" x14ac:dyDescent="0.3">
      <c r="A171" s="196"/>
      <c r="B171" s="197" t="s">
        <v>247</v>
      </c>
      <c r="C171" s="198"/>
      <c r="D171" s="198"/>
      <c r="E171" s="198"/>
      <c r="F171" s="199"/>
      <c r="G171" s="199"/>
      <c r="H171" s="181"/>
      <c r="I171" s="148"/>
      <c r="J171" s="148"/>
      <c r="K171" s="56"/>
    </row>
    <row r="172" spans="1:11" ht="32.25" customHeight="1" thickBot="1" x14ac:dyDescent="0.3">
      <c r="A172" s="200" t="s">
        <v>248</v>
      </c>
      <c r="B172" s="201" t="s">
        <v>249</v>
      </c>
      <c r="C172" s="189" t="s">
        <v>84</v>
      </c>
      <c r="D172" s="190">
        <v>44926</v>
      </c>
      <c r="E172" s="202"/>
      <c r="F172" s="203" t="s">
        <v>250</v>
      </c>
      <c r="G172" s="204" t="s">
        <v>251</v>
      </c>
      <c r="H172" s="205"/>
      <c r="I172" s="535" t="s">
        <v>252</v>
      </c>
      <c r="J172" s="535" t="s">
        <v>253</v>
      </c>
      <c r="K172" s="450"/>
    </row>
    <row r="173" spans="1:11" ht="29.25" customHeight="1" thickBot="1" x14ac:dyDescent="0.3">
      <c r="A173" s="200" t="s">
        <v>254</v>
      </c>
      <c r="B173" s="201" t="s">
        <v>255</v>
      </c>
      <c r="C173" s="189" t="s">
        <v>84</v>
      </c>
      <c r="D173" s="190">
        <v>44926</v>
      </c>
      <c r="E173" s="206"/>
      <c r="F173" s="207">
        <v>1300</v>
      </c>
      <c r="G173" s="208" t="s">
        <v>256</v>
      </c>
      <c r="H173" s="181"/>
      <c r="I173" s="536"/>
      <c r="J173" s="536"/>
      <c r="K173" s="451"/>
    </row>
    <row r="174" spans="1:11" ht="27.75" customHeight="1" thickBot="1" x14ac:dyDescent="0.3">
      <c r="A174" s="200" t="s">
        <v>257</v>
      </c>
      <c r="B174" s="201" t="s">
        <v>258</v>
      </c>
      <c r="C174" s="189" t="s">
        <v>84</v>
      </c>
      <c r="D174" s="190">
        <v>44926</v>
      </c>
      <c r="E174" s="206"/>
      <c r="F174" s="207" t="s">
        <v>259</v>
      </c>
      <c r="G174" s="204" t="s">
        <v>251</v>
      </c>
      <c r="H174" s="181">
        <v>4355</v>
      </c>
      <c r="I174" s="536"/>
      <c r="J174" s="536"/>
      <c r="K174" s="451"/>
    </row>
    <row r="175" spans="1:11" ht="29.25" customHeight="1" thickBot="1" x14ac:dyDescent="0.3">
      <c r="A175" s="200" t="s">
        <v>260</v>
      </c>
      <c r="B175" s="201" t="s">
        <v>261</v>
      </c>
      <c r="C175" s="189" t="s">
        <v>84</v>
      </c>
      <c r="D175" s="190">
        <v>44926</v>
      </c>
      <c r="E175" s="206"/>
      <c r="F175" s="207" t="s">
        <v>262</v>
      </c>
      <c r="G175" s="204" t="s">
        <v>251</v>
      </c>
      <c r="H175" s="181"/>
      <c r="I175" s="536"/>
      <c r="J175" s="536"/>
      <c r="K175" s="451"/>
    </row>
    <row r="176" spans="1:11" ht="48" customHeight="1" thickBot="1" x14ac:dyDescent="0.3">
      <c r="A176" s="200" t="s">
        <v>263</v>
      </c>
      <c r="B176" s="201" t="s">
        <v>264</v>
      </c>
      <c r="C176" s="189" t="s">
        <v>84</v>
      </c>
      <c r="D176" s="190">
        <v>44926</v>
      </c>
      <c r="E176" s="206"/>
      <c r="F176" s="207" t="s">
        <v>265</v>
      </c>
      <c r="G176" s="204" t="s">
        <v>266</v>
      </c>
      <c r="H176" s="181"/>
      <c r="I176" s="536"/>
      <c r="J176" s="536"/>
      <c r="K176" s="451"/>
    </row>
    <row r="177" spans="1:11" ht="45" customHeight="1" thickBot="1" x14ac:dyDescent="0.3">
      <c r="A177" s="200" t="s">
        <v>267</v>
      </c>
      <c r="B177" s="201" t="s">
        <v>268</v>
      </c>
      <c r="C177" s="189" t="s">
        <v>84</v>
      </c>
      <c r="D177" s="190">
        <v>44926</v>
      </c>
      <c r="E177" s="206"/>
      <c r="F177" s="207" t="s">
        <v>269</v>
      </c>
      <c r="G177" s="204" t="s">
        <v>251</v>
      </c>
      <c r="H177" s="181"/>
      <c r="I177" s="536"/>
      <c r="J177" s="536"/>
      <c r="K177" s="451"/>
    </row>
    <row r="178" spans="1:11" ht="42.75" customHeight="1" thickBot="1" x14ac:dyDescent="0.3">
      <c r="A178" s="209" t="s">
        <v>270</v>
      </c>
      <c r="B178" s="210" t="s">
        <v>271</v>
      </c>
      <c r="C178" s="211" t="s">
        <v>84</v>
      </c>
      <c r="D178" s="212">
        <v>44926</v>
      </c>
      <c r="E178" s="213"/>
      <c r="F178" s="214" t="s">
        <v>272</v>
      </c>
      <c r="G178" s="204" t="s">
        <v>251</v>
      </c>
      <c r="H178" s="215"/>
      <c r="I178" s="536"/>
      <c r="J178" s="536"/>
      <c r="K178" s="451"/>
    </row>
    <row r="179" spans="1:11" ht="15.75" thickBot="1" x14ac:dyDescent="0.3">
      <c r="A179" s="216"/>
      <c r="B179" s="217" t="s">
        <v>273</v>
      </c>
      <c r="C179" s="218"/>
      <c r="D179" s="185"/>
      <c r="E179" s="219"/>
      <c r="F179" s="220"/>
      <c r="G179" s="204"/>
      <c r="H179" s="181"/>
      <c r="I179" s="536"/>
      <c r="J179" s="536"/>
      <c r="K179" s="451"/>
    </row>
    <row r="180" spans="1:11" ht="26.25" thickBot="1" x14ac:dyDescent="0.3">
      <c r="A180" s="221" t="s">
        <v>274</v>
      </c>
      <c r="B180" s="222" t="s">
        <v>275</v>
      </c>
      <c r="C180" s="211" t="s">
        <v>84</v>
      </c>
      <c r="D180" s="212">
        <v>44926</v>
      </c>
      <c r="E180" s="206"/>
      <c r="F180" s="207" t="s">
        <v>276</v>
      </c>
      <c r="G180" s="204" t="s">
        <v>251</v>
      </c>
      <c r="H180" s="181">
        <v>3738</v>
      </c>
      <c r="I180" s="536"/>
      <c r="J180" s="536"/>
      <c r="K180" s="451"/>
    </row>
    <row r="181" spans="1:11" ht="26.25" thickBot="1" x14ac:dyDescent="0.3">
      <c r="A181" s="223" t="s">
        <v>277</v>
      </c>
      <c r="B181" s="174" t="s">
        <v>278</v>
      </c>
      <c r="C181" s="211" t="s">
        <v>84</v>
      </c>
      <c r="D181" s="212">
        <v>44926</v>
      </c>
      <c r="E181" s="213"/>
      <c r="F181" s="214" t="s">
        <v>279</v>
      </c>
      <c r="G181" s="204" t="s">
        <v>251</v>
      </c>
      <c r="H181" s="215"/>
      <c r="I181" s="536"/>
      <c r="J181" s="536"/>
      <c r="K181" s="451"/>
    </row>
    <row r="182" spans="1:11" ht="15.75" thickBot="1" x14ac:dyDescent="0.3">
      <c r="A182" s="216"/>
      <c r="B182" s="217" t="s">
        <v>280</v>
      </c>
      <c r="C182" s="224"/>
      <c r="D182" s="190"/>
      <c r="E182" s="219"/>
      <c r="F182" s="220"/>
      <c r="G182" s="204"/>
      <c r="H182" s="181"/>
      <c r="I182" s="536"/>
      <c r="J182" s="536"/>
      <c r="K182" s="451"/>
    </row>
    <row r="183" spans="1:11" ht="26.25" thickBot="1" x14ac:dyDescent="0.3">
      <c r="A183" s="221" t="s">
        <v>281</v>
      </c>
      <c r="B183" s="222" t="s">
        <v>282</v>
      </c>
      <c r="C183" s="211" t="s">
        <v>84</v>
      </c>
      <c r="D183" s="212">
        <v>44926</v>
      </c>
      <c r="E183" s="206"/>
      <c r="F183" s="207" t="s">
        <v>283</v>
      </c>
      <c r="G183" s="204" t="s">
        <v>251</v>
      </c>
      <c r="H183" s="181">
        <v>252</v>
      </c>
      <c r="I183" s="536"/>
      <c r="J183" s="536"/>
      <c r="K183" s="451"/>
    </row>
    <row r="184" spans="1:11" ht="26.25" thickBot="1" x14ac:dyDescent="0.3">
      <c r="A184" s="223" t="s">
        <v>284</v>
      </c>
      <c r="B184" s="174" t="s">
        <v>285</v>
      </c>
      <c r="C184" s="211" t="s">
        <v>84</v>
      </c>
      <c r="D184" s="212">
        <v>44926</v>
      </c>
      <c r="E184" s="213"/>
      <c r="F184" s="214" t="s">
        <v>286</v>
      </c>
      <c r="G184" s="225" t="s">
        <v>251</v>
      </c>
      <c r="H184" s="215"/>
      <c r="I184" s="536"/>
      <c r="J184" s="536"/>
      <c r="K184" s="451"/>
    </row>
    <row r="185" spans="1:11" ht="30" customHeight="1" thickBot="1" x14ac:dyDescent="0.3">
      <c r="A185" s="49"/>
      <c r="B185" s="226"/>
      <c r="C185" s="51"/>
      <c r="D185" s="49"/>
      <c r="E185" s="60"/>
      <c r="F185" s="104"/>
      <c r="G185" s="62"/>
      <c r="H185" s="73"/>
      <c r="I185" s="51"/>
      <c r="J185" s="51"/>
      <c r="K185" s="74"/>
    </row>
    <row r="186" spans="1:11" ht="18" customHeight="1" x14ac:dyDescent="0.25">
      <c r="A186" s="487" t="s">
        <v>287</v>
      </c>
      <c r="B186" s="488"/>
      <c r="C186" s="488"/>
      <c r="D186" s="489"/>
      <c r="E186" s="496">
        <f>SUM(E113:E185)</f>
        <v>25435</v>
      </c>
      <c r="F186" s="227">
        <v>714270</v>
      </c>
      <c r="G186" s="79" t="s">
        <v>256</v>
      </c>
      <c r="H186" s="574">
        <f>SUM(H113:H185)</f>
        <v>30650</v>
      </c>
      <c r="I186" s="502"/>
      <c r="J186" s="502"/>
      <c r="K186" s="228"/>
    </row>
    <row r="187" spans="1:11" ht="18.75" customHeight="1" x14ac:dyDescent="0.25">
      <c r="A187" s="490"/>
      <c r="B187" s="491"/>
      <c r="C187" s="491"/>
      <c r="D187" s="492"/>
      <c r="E187" s="497"/>
      <c r="F187" s="134">
        <v>161850</v>
      </c>
      <c r="G187" s="135" t="s">
        <v>288</v>
      </c>
      <c r="H187" s="575"/>
      <c r="I187" s="503"/>
      <c r="J187" s="503"/>
    </row>
    <row r="188" spans="1:11" ht="61.5" customHeight="1" x14ac:dyDescent="0.25">
      <c r="A188" s="490"/>
      <c r="B188" s="491"/>
      <c r="C188" s="491"/>
      <c r="D188" s="492"/>
      <c r="E188" s="497"/>
      <c r="F188" s="137" t="s">
        <v>289</v>
      </c>
      <c r="G188" s="82" t="s">
        <v>290</v>
      </c>
      <c r="H188" s="575"/>
      <c r="I188" s="503"/>
      <c r="J188" s="503"/>
    </row>
    <row r="189" spans="1:11" ht="37.5" customHeight="1" thickBot="1" x14ac:dyDescent="0.3">
      <c r="A189" s="493"/>
      <c r="B189" s="494"/>
      <c r="C189" s="494"/>
      <c r="D189" s="495"/>
      <c r="E189" s="498"/>
      <c r="F189" s="83">
        <v>1516136</v>
      </c>
      <c r="G189" s="84" t="s">
        <v>80</v>
      </c>
      <c r="H189" s="576"/>
      <c r="I189" s="504"/>
      <c r="J189" s="504"/>
    </row>
    <row r="190" spans="1:11" x14ac:dyDescent="0.25">
      <c r="A190" s="80"/>
      <c r="B190" s="85"/>
      <c r="C190" s="80"/>
      <c r="D190" s="80"/>
      <c r="E190" s="87"/>
      <c r="F190" s="88"/>
      <c r="G190" s="89"/>
      <c r="H190" s="90"/>
      <c r="I190" s="91"/>
      <c r="J190" s="91"/>
    </row>
    <row r="191" spans="1:11" ht="15.75" thickBot="1" x14ac:dyDescent="0.3">
      <c r="A191" s="139"/>
    </row>
    <row r="192" spans="1:11" ht="15" customHeight="1" x14ac:dyDescent="0.25">
      <c r="A192" s="511" t="s">
        <v>291</v>
      </c>
      <c r="B192" s="512"/>
      <c r="C192" s="512"/>
      <c r="D192" s="512"/>
      <c r="E192" s="512"/>
      <c r="F192" s="512"/>
      <c r="G192" s="512"/>
      <c r="H192" s="512"/>
      <c r="I192" s="513"/>
      <c r="J192" s="32"/>
    </row>
    <row r="193" spans="1:11" ht="16.5" customHeight="1" thickBot="1" x14ac:dyDescent="0.3">
      <c r="A193" s="514"/>
      <c r="B193" s="435"/>
      <c r="C193" s="435"/>
      <c r="D193" s="435"/>
      <c r="E193" s="435"/>
      <c r="F193" s="435"/>
      <c r="G193" s="435"/>
      <c r="H193" s="435"/>
      <c r="I193" s="436"/>
      <c r="J193" s="32"/>
      <c r="K193" s="229"/>
    </row>
    <row r="194" spans="1:11" ht="36.950000000000003" customHeight="1" x14ac:dyDescent="0.25">
      <c r="A194" s="470" t="s">
        <v>292</v>
      </c>
      <c r="B194" s="65" t="s">
        <v>293</v>
      </c>
      <c r="C194" s="535" t="s">
        <v>84</v>
      </c>
      <c r="D194" s="538">
        <v>44926</v>
      </c>
      <c r="E194" s="562">
        <v>1202</v>
      </c>
      <c r="F194" s="582">
        <v>200</v>
      </c>
      <c r="G194" s="572" t="s">
        <v>23</v>
      </c>
      <c r="H194" s="535">
        <v>120</v>
      </c>
      <c r="I194" s="535" t="s">
        <v>294</v>
      </c>
      <c r="J194" s="535" t="s">
        <v>295</v>
      </c>
      <c r="K194" s="56"/>
    </row>
    <row r="195" spans="1:11" ht="16.5" customHeight="1" x14ac:dyDescent="0.25">
      <c r="A195" s="471"/>
      <c r="B195" s="67" t="s">
        <v>296</v>
      </c>
      <c r="C195" s="536"/>
      <c r="D195" s="539"/>
      <c r="E195" s="563"/>
      <c r="F195" s="583"/>
      <c r="G195" s="573"/>
      <c r="H195" s="536"/>
      <c r="I195" s="536"/>
      <c r="J195" s="536"/>
      <c r="K195" s="144"/>
    </row>
    <row r="196" spans="1:11" ht="29.25" customHeight="1" thickBot="1" x14ac:dyDescent="0.3">
      <c r="A196" s="581"/>
      <c r="B196" s="232" t="s">
        <v>297</v>
      </c>
      <c r="C196" s="537"/>
      <c r="D196" s="577"/>
      <c r="E196" s="578"/>
      <c r="F196" s="584"/>
      <c r="G196" s="580"/>
      <c r="H196" s="537"/>
      <c r="I196" s="537"/>
      <c r="J196" s="537"/>
      <c r="K196" s="234"/>
    </row>
    <row r="197" spans="1:11" ht="24" customHeight="1" x14ac:dyDescent="0.25">
      <c r="A197" s="452" t="s">
        <v>298</v>
      </c>
      <c r="B197" s="166" t="s">
        <v>299</v>
      </c>
      <c r="C197" s="587" t="s">
        <v>104</v>
      </c>
      <c r="D197" s="443">
        <v>44926</v>
      </c>
      <c r="E197" s="445">
        <v>8507</v>
      </c>
      <c r="F197" s="446">
        <v>150</v>
      </c>
      <c r="G197" s="448" t="s">
        <v>23</v>
      </c>
      <c r="H197" s="442">
        <v>350</v>
      </c>
      <c r="I197" s="442" t="s">
        <v>294</v>
      </c>
      <c r="J197" s="442" t="s">
        <v>300</v>
      </c>
      <c r="K197" s="144"/>
    </row>
    <row r="198" spans="1:11" ht="24.75" x14ac:dyDescent="0.25">
      <c r="A198" s="585"/>
      <c r="B198" s="67" t="s">
        <v>301</v>
      </c>
      <c r="C198" s="587"/>
      <c r="D198" s="440"/>
      <c r="E198" s="445"/>
      <c r="F198" s="447"/>
      <c r="G198" s="449"/>
      <c r="H198" s="442"/>
      <c r="I198" s="442"/>
      <c r="J198" s="442"/>
      <c r="K198" s="144"/>
    </row>
    <row r="199" spans="1:11" x14ac:dyDescent="0.25">
      <c r="A199" s="585"/>
      <c r="B199" s="106" t="s">
        <v>302</v>
      </c>
      <c r="C199" s="587"/>
      <c r="D199" s="440"/>
      <c r="E199" s="445"/>
      <c r="F199" s="447"/>
      <c r="G199" s="449"/>
      <c r="H199" s="442"/>
      <c r="I199" s="442"/>
      <c r="J199" s="442"/>
      <c r="K199" s="144"/>
    </row>
    <row r="200" spans="1:11" x14ac:dyDescent="0.25">
      <c r="A200" s="585"/>
      <c r="B200" s="106" t="s">
        <v>303</v>
      </c>
      <c r="C200" s="587"/>
      <c r="D200" s="440"/>
      <c r="E200" s="445"/>
      <c r="F200" s="447"/>
      <c r="G200" s="449"/>
      <c r="H200" s="442"/>
      <c r="I200" s="442"/>
      <c r="J200" s="442"/>
      <c r="K200" s="144"/>
    </row>
    <row r="201" spans="1:11" x14ac:dyDescent="0.25">
      <c r="A201" s="585"/>
      <c r="B201" s="106" t="s">
        <v>304</v>
      </c>
      <c r="C201" s="587"/>
      <c r="D201" s="440"/>
      <c r="E201" s="445"/>
      <c r="F201" s="447"/>
      <c r="G201" s="449"/>
      <c r="H201" s="442"/>
      <c r="I201" s="442"/>
      <c r="J201" s="442"/>
      <c r="K201" s="58"/>
    </row>
    <row r="202" spans="1:11" ht="24" x14ac:dyDescent="0.25">
      <c r="A202" s="585"/>
      <c r="B202" s="106" t="s">
        <v>305</v>
      </c>
      <c r="C202" s="587"/>
      <c r="D202" s="440"/>
      <c r="E202" s="445"/>
      <c r="F202" s="447"/>
      <c r="G202" s="449"/>
      <c r="H202" s="442"/>
      <c r="I202" s="442"/>
      <c r="J202" s="442"/>
      <c r="K202" s="58"/>
    </row>
    <row r="203" spans="1:11" ht="36" x14ac:dyDescent="0.25">
      <c r="A203" s="585"/>
      <c r="B203" s="106" t="s">
        <v>306</v>
      </c>
      <c r="C203" s="587"/>
      <c r="D203" s="440"/>
      <c r="E203" s="445"/>
      <c r="F203" s="447"/>
      <c r="G203" s="449"/>
      <c r="H203" s="442"/>
      <c r="I203" s="442"/>
      <c r="J203" s="442"/>
      <c r="K203" s="58"/>
    </row>
    <row r="204" spans="1:11" ht="15.75" thickBot="1" x14ac:dyDescent="0.3">
      <c r="A204" s="586"/>
      <c r="B204" s="106" t="s">
        <v>307</v>
      </c>
      <c r="C204" s="587"/>
      <c r="D204" s="456"/>
      <c r="E204" s="445"/>
      <c r="F204" s="468"/>
      <c r="G204" s="469"/>
      <c r="H204" s="442"/>
      <c r="I204" s="569"/>
      <c r="J204" s="569"/>
      <c r="K204" s="58"/>
    </row>
    <row r="205" spans="1:11" ht="23.45" customHeight="1" x14ac:dyDescent="0.25">
      <c r="A205" s="470" t="s">
        <v>308</v>
      </c>
      <c r="B205" s="65" t="s">
        <v>309</v>
      </c>
      <c r="C205" s="441" t="s">
        <v>84</v>
      </c>
      <c r="D205" s="538">
        <v>44926</v>
      </c>
      <c r="E205" s="588">
        <v>300</v>
      </c>
      <c r="F205" s="582">
        <v>50</v>
      </c>
      <c r="G205" s="572" t="s">
        <v>23</v>
      </c>
      <c r="H205" s="588">
        <v>30</v>
      </c>
      <c r="I205" s="535" t="s">
        <v>310</v>
      </c>
      <c r="J205" s="535" t="s">
        <v>25</v>
      </c>
      <c r="K205" s="450"/>
    </row>
    <row r="206" spans="1:11" ht="15" customHeight="1" x14ac:dyDescent="0.25">
      <c r="A206" s="471"/>
      <c r="B206" s="67" t="s">
        <v>311</v>
      </c>
      <c r="C206" s="442"/>
      <c r="D206" s="539"/>
      <c r="E206" s="569"/>
      <c r="F206" s="583"/>
      <c r="G206" s="573"/>
      <c r="H206" s="569"/>
      <c r="I206" s="536"/>
      <c r="J206" s="536"/>
      <c r="K206" s="451"/>
    </row>
    <row r="207" spans="1:11" ht="15.75" thickBot="1" x14ac:dyDescent="0.3">
      <c r="A207" s="581"/>
      <c r="B207" s="232" t="s">
        <v>312</v>
      </c>
      <c r="C207" s="454"/>
      <c r="D207" s="577"/>
      <c r="E207" s="553"/>
      <c r="F207" s="584"/>
      <c r="G207" s="580"/>
      <c r="H207" s="553"/>
      <c r="I207" s="537"/>
      <c r="J207" s="537"/>
      <c r="K207" s="461"/>
    </row>
    <row r="208" spans="1:11" ht="24.75" customHeight="1" x14ac:dyDescent="0.25">
      <c r="A208" s="452" t="s">
        <v>313</v>
      </c>
      <c r="B208" s="235" t="s">
        <v>314</v>
      </c>
      <c r="C208" s="441" t="s">
        <v>315</v>
      </c>
      <c r="D208" s="538">
        <v>44926</v>
      </c>
      <c r="E208" s="562">
        <v>501</v>
      </c>
      <c r="F208" s="582"/>
      <c r="G208" s="547"/>
      <c r="H208" s="550">
        <v>50</v>
      </c>
      <c r="I208" s="441" t="s">
        <v>316</v>
      </c>
      <c r="J208" s="441" t="s">
        <v>201</v>
      </c>
      <c r="K208" s="58"/>
    </row>
    <row r="209" spans="1:11" ht="57" customHeight="1" thickBot="1" x14ac:dyDescent="0.3">
      <c r="A209" s="440"/>
      <c r="B209" s="236" t="s">
        <v>317</v>
      </c>
      <c r="C209" s="442"/>
      <c r="D209" s="539"/>
      <c r="E209" s="563"/>
      <c r="F209" s="583"/>
      <c r="G209" s="548"/>
      <c r="H209" s="551"/>
      <c r="I209" s="442"/>
      <c r="J209" s="442"/>
      <c r="K209" s="58"/>
    </row>
    <row r="210" spans="1:11" x14ac:dyDescent="0.25">
      <c r="A210" s="452" t="s">
        <v>318</v>
      </c>
      <c r="B210" s="237" t="s">
        <v>319</v>
      </c>
      <c r="C210" s="441" t="s">
        <v>84</v>
      </c>
      <c r="D210" s="538">
        <v>44926</v>
      </c>
      <c r="E210" s="562">
        <v>300</v>
      </c>
      <c r="F210" s="582"/>
      <c r="G210" s="547"/>
      <c r="H210" s="550">
        <v>30</v>
      </c>
      <c r="I210" s="535" t="s">
        <v>310</v>
      </c>
      <c r="J210" s="535" t="s">
        <v>25</v>
      </c>
      <c r="K210" s="450"/>
    </row>
    <row r="211" spans="1:11" ht="39.75" customHeight="1" thickBot="1" x14ac:dyDescent="0.3">
      <c r="A211" s="453"/>
      <c r="B211" s="238" t="s">
        <v>320</v>
      </c>
      <c r="C211" s="442"/>
      <c r="D211" s="539"/>
      <c r="E211" s="563"/>
      <c r="F211" s="583"/>
      <c r="G211" s="548"/>
      <c r="H211" s="551"/>
      <c r="I211" s="536"/>
      <c r="J211" s="536"/>
      <c r="K211" s="461"/>
    </row>
    <row r="212" spans="1:11" ht="15.75" thickBot="1" x14ac:dyDescent="0.3">
      <c r="A212" s="177"/>
      <c r="B212" s="173" t="s">
        <v>321</v>
      </c>
      <c r="C212" s="239"/>
      <c r="D212" s="240"/>
      <c r="E212" s="202"/>
      <c r="F212" s="241"/>
      <c r="G212" s="242"/>
      <c r="H212" s="550">
        <v>18815</v>
      </c>
      <c r="I212" s="441" t="s">
        <v>322</v>
      </c>
      <c r="J212" s="441" t="s">
        <v>323</v>
      </c>
      <c r="K212" s="450"/>
    </row>
    <row r="213" spans="1:11" ht="42.75" customHeight="1" thickBot="1" x14ac:dyDescent="0.3">
      <c r="A213" s="34" t="s">
        <v>324</v>
      </c>
      <c r="B213" s="67" t="s">
        <v>325</v>
      </c>
      <c r="C213" s="239" t="s">
        <v>84</v>
      </c>
      <c r="D213" s="240">
        <v>44926</v>
      </c>
      <c r="E213" s="206"/>
      <c r="F213" s="243" t="s">
        <v>326</v>
      </c>
      <c r="G213" s="244" t="s">
        <v>327</v>
      </c>
      <c r="H213" s="551"/>
      <c r="I213" s="442"/>
      <c r="J213" s="442"/>
      <c r="K213" s="451"/>
    </row>
    <row r="214" spans="1:11" ht="35.25" customHeight="1" thickBot="1" x14ac:dyDescent="0.3">
      <c r="A214" s="34" t="s">
        <v>328</v>
      </c>
      <c r="B214" s="245" t="s">
        <v>329</v>
      </c>
      <c r="C214" s="239" t="s">
        <v>84</v>
      </c>
      <c r="D214" s="240">
        <v>44926</v>
      </c>
      <c r="E214" s="206"/>
      <c r="F214" s="243" t="s">
        <v>330</v>
      </c>
      <c r="G214" s="244" t="s">
        <v>331</v>
      </c>
      <c r="H214" s="551"/>
      <c r="I214" s="442"/>
      <c r="J214" s="442"/>
      <c r="K214" s="451"/>
    </row>
    <row r="215" spans="1:11" ht="42.75" customHeight="1" x14ac:dyDescent="0.25">
      <c r="A215" s="34" t="s">
        <v>332</v>
      </c>
      <c r="B215" s="245" t="s">
        <v>333</v>
      </c>
      <c r="C215" s="239" t="s">
        <v>84</v>
      </c>
      <c r="D215" s="240">
        <v>44926</v>
      </c>
      <c r="E215" s="246"/>
      <c r="F215" s="247" t="s">
        <v>334</v>
      </c>
      <c r="G215" s="244" t="s">
        <v>335</v>
      </c>
      <c r="H215" s="551"/>
      <c r="I215" s="442"/>
      <c r="J215" s="442"/>
      <c r="K215" s="451"/>
    </row>
    <row r="216" spans="1:11" ht="2.25" customHeight="1" thickBot="1" x14ac:dyDescent="0.3">
      <c r="A216" s="182"/>
      <c r="B216" s="245"/>
      <c r="C216" s="248"/>
      <c r="D216" s="249"/>
      <c r="E216" s="250"/>
      <c r="F216" s="231"/>
      <c r="G216" s="150"/>
      <c r="H216" s="551"/>
      <c r="I216" s="442"/>
      <c r="J216" s="442"/>
      <c r="K216" s="451"/>
    </row>
    <row r="217" spans="1:11" ht="15.75" hidden="1" customHeight="1" thickBot="1" x14ac:dyDescent="0.3">
      <c r="A217" s="182"/>
      <c r="B217" s="245"/>
      <c r="C217" s="248"/>
      <c r="D217" s="249"/>
      <c r="E217" s="250"/>
      <c r="F217" s="231"/>
      <c r="G217" s="150"/>
      <c r="H217" s="551"/>
      <c r="I217" s="442"/>
      <c r="J217" s="442"/>
      <c r="K217" s="451"/>
    </row>
    <row r="218" spans="1:11" ht="15.75" hidden="1" customHeight="1" thickBot="1" x14ac:dyDescent="0.3">
      <c r="A218" s="182"/>
      <c r="B218" s="67"/>
      <c r="C218" s="248"/>
      <c r="D218" s="249"/>
      <c r="E218" s="250"/>
      <c r="F218" s="231"/>
      <c r="G218" s="150"/>
      <c r="H218" s="551"/>
      <c r="I218" s="442"/>
      <c r="J218" s="442"/>
      <c r="K218" s="451"/>
    </row>
    <row r="219" spans="1:11" ht="15.75" hidden="1" customHeight="1" thickBot="1" x14ac:dyDescent="0.3">
      <c r="A219" s="182"/>
      <c r="B219" s="67"/>
      <c r="C219" s="248"/>
      <c r="D219" s="249"/>
      <c r="E219" s="250"/>
      <c r="F219" s="231"/>
      <c r="G219" s="150"/>
      <c r="H219" s="551"/>
      <c r="I219" s="442"/>
      <c r="J219" s="442"/>
      <c r="K219" s="451"/>
    </row>
    <row r="220" spans="1:11" ht="15.75" hidden="1" customHeight="1" thickBot="1" x14ac:dyDescent="0.3">
      <c r="A220" s="182"/>
      <c r="B220" s="245"/>
      <c r="C220" s="248"/>
      <c r="D220" s="249"/>
      <c r="E220" s="250"/>
      <c r="F220" s="231"/>
      <c r="G220" s="150"/>
      <c r="H220" s="551"/>
      <c r="I220" s="442"/>
      <c r="J220" s="442"/>
      <c r="K220" s="451"/>
    </row>
    <row r="221" spans="1:11" ht="15.75" hidden="1" customHeight="1" thickBot="1" x14ac:dyDescent="0.3">
      <c r="A221" s="182"/>
      <c r="B221" s="245"/>
      <c r="C221" s="248"/>
      <c r="D221" s="249"/>
      <c r="E221" s="250"/>
      <c r="F221" s="231"/>
      <c r="G221" s="150"/>
      <c r="H221" s="551"/>
      <c r="I221" s="442"/>
      <c r="J221" s="442"/>
      <c r="K221" s="451"/>
    </row>
    <row r="222" spans="1:11" ht="15.75" hidden="1" customHeight="1" thickBot="1" x14ac:dyDescent="0.3">
      <c r="A222" s="182"/>
      <c r="B222" s="245"/>
      <c r="C222" s="248"/>
      <c r="D222" s="249"/>
      <c r="E222" s="250"/>
      <c r="F222" s="231"/>
      <c r="G222" s="150"/>
      <c r="H222" s="551"/>
      <c r="I222" s="442"/>
      <c r="J222" s="442"/>
      <c r="K222" s="451"/>
    </row>
    <row r="223" spans="1:11" ht="15.75" hidden="1" customHeight="1" thickBot="1" x14ac:dyDescent="0.3">
      <c r="A223" s="182"/>
      <c r="B223" s="245"/>
      <c r="C223" s="248"/>
      <c r="D223" s="249"/>
      <c r="E223" s="250"/>
      <c r="F223" s="231"/>
      <c r="G223" s="150"/>
      <c r="H223" s="551"/>
      <c r="I223" s="442"/>
      <c r="J223" s="442"/>
      <c r="K223" s="451"/>
    </row>
    <row r="224" spans="1:11" ht="26.25" customHeight="1" x14ac:dyDescent="0.25">
      <c r="A224" s="452" t="s">
        <v>336</v>
      </c>
      <c r="B224" s="251" t="s">
        <v>337</v>
      </c>
      <c r="C224" s="441" t="s">
        <v>84</v>
      </c>
      <c r="D224" s="589" t="s">
        <v>68</v>
      </c>
      <c r="E224" s="444">
        <v>50000</v>
      </c>
      <c r="F224" s="446" t="s">
        <v>338</v>
      </c>
      <c r="G224" s="591" t="s">
        <v>339</v>
      </c>
      <c r="H224" s="464">
        <v>3000</v>
      </c>
      <c r="I224" s="441" t="s">
        <v>340</v>
      </c>
      <c r="J224" s="535" t="s">
        <v>341</v>
      </c>
      <c r="K224" s="450"/>
    </row>
    <row r="225" spans="1:11" x14ac:dyDescent="0.25">
      <c r="A225" s="440"/>
      <c r="B225" s="252" t="s">
        <v>342</v>
      </c>
      <c r="C225" s="442"/>
      <c r="D225" s="456"/>
      <c r="E225" s="445"/>
      <c r="F225" s="447"/>
      <c r="G225" s="534"/>
      <c r="H225" s="465"/>
      <c r="I225" s="442"/>
      <c r="J225" s="536"/>
      <c r="K225" s="451"/>
    </row>
    <row r="226" spans="1:11" ht="24.75" customHeight="1" thickBot="1" x14ac:dyDescent="0.3">
      <c r="A226" s="453"/>
      <c r="B226" s="253" t="s">
        <v>343</v>
      </c>
      <c r="C226" s="454"/>
      <c r="D226" s="590"/>
      <c r="E226" s="467"/>
      <c r="F226" s="468"/>
      <c r="G226" s="592"/>
      <c r="H226" s="525"/>
      <c r="I226" s="454"/>
      <c r="J226" s="537"/>
      <c r="K226" s="461"/>
    </row>
    <row r="227" spans="1:11" ht="30" customHeight="1" thickBot="1" x14ac:dyDescent="0.3">
      <c r="A227" s="126"/>
      <c r="B227" s="226"/>
      <c r="C227" s="51"/>
      <c r="D227" s="49"/>
      <c r="E227" s="60"/>
      <c r="F227" s="61"/>
      <c r="G227" s="62"/>
      <c r="H227" s="73"/>
      <c r="I227" s="51"/>
      <c r="J227" s="51"/>
      <c r="K227" s="133"/>
    </row>
    <row r="228" spans="1:11" ht="24" customHeight="1" x14ac:dyDescent="0.25">
      <c r="A228" s="487" t="s">
        <v>344</v>
      </c>
      <c r="B228" s="488"/>
      <c r="C228" s="488"/>
      <c r="D228" s="489"/>
      <c r="E228" s="496">
        <f>SUM(E194:E226)</f>
        <v>60810</v>
      </c>
      <c r="F228" s="78">
        <v>3180</v>
      </c>
      <c r="G228" s="79" t="s">
        <v>23</v>
      </c>
      <c r="H228" s="574">
        <f>SUM(H194:H227)</f>
        <v>22395</v>
      </c>
      <c r="I228" s="502"/>
      <c r="J228" s="502"/>
      <c r="K228" s="228"/>
    </row>
    <row r="229" spans="1:11" ht="28.5" customHeight="1" x14ac:dyDescent="0.25">
      <c r="A229" s="490"/>
      <c r="B229" s="491"/>
      <c r="C229" s="491"/>
      <c r="D229" s="492"/>
      <c r="E229" s="497"/>
      <c r="F229" s="254">
        <v>199670</v>
      </c>
      <c r="G229" s="135" t="s">
        <v>345</v>
      </c>
      <c r="H229" s="575"/>
      <c r="I229" s="505"/>
      <c r="J229" s="505"/>
    </row>
    <row r="230" spans="1:11" ht="24" customHeight="1" x14ac:dyDescent="0.25">
      <c r="A230" s="490"/>
      <c r="B230" s="491"/>
      <c r="C230" s="491"/>
      <c r="D230" s="492"/>
      <c r="E230" s="497"/>
      <c r="F230" s="254">
        <v>3600</v>
      </c>
      <c r="G230" s="135" t="s">
        <v>346</v>
      </c>
      <c r="H230" s="575"/>
      <c r="I230" s="505"/>
      <c r="J230" s="505"/>
    </row>
    <row r="231" spans="1:11" x14ac:dyDescent="0.25">
      <c r="A231" s="490"/>
      <c r="B231" s="491"/>
      <c r="C231" s="491"/>
      <c r="D231" s="492"/>
      <c r="E231" s="497"/>
      <c r="F231" s="81">
        <v>651</v>
      </c>
      <c r="G231" s="82" t="s">
        <v>347</v>
      </c>
      <c r="H231" s="575"/>
      <c r="I231" s="503"/>
      <c r="J231" s="503"/>
    </row>
    <row r="232" spans="1:11" ht="15.75" thickBot="1" x14ac:dyDescent="0.3">
      <c r="A232" s="493"/>
      <c r="B232" s="494"/>
      <c r="C232" s="494"/>
      <c r="D232" s="495"/>
      <c r="E232" s="498"/>
      <c r="F232" s="83">
        <v>207101</v>
      </c>
      <c r="G232" s="84" t="s">
        <v>80</v>
      </c>
      <c r="H232" s="576"/>
      <c r="I232" s="504"/>
      <c r="J232" s="504"/>
    </row>
    <row r="233" spans="1:11" x14ac:dyDescent="0.25">
      <c r="A233" s="80"/>
      <c r="B233" s="80"/>
      <c r="C233" s="80"/>
      <c r="D233" s="80"/>
      <c r="E233" s="80"/>
      <c r="F233" s="255"/>
      <c r="G233" s="255"/>
      <c r="H233" s="256"/>
      <c r="I233" s="80"/>
      <c r="J233" s="91"/>
    </row>
    <row r="234" spans="1:11" ht="15.75" thickBot="1" x14ac:dyDescent="0.3">
      <c r="A234" s="139"/>
    </row>
    <row r="235" spans="1:11" ht="15" customHeight="1" x14ac:dyDescent="0.25">
      <c r="A235" s="511" t="s">
        <v>348</v>
      </c>
      <c r="B235" s="512"/>
      <c r="C235" s="512"/>
      <c r="D235" s="512"/>
      <c r="E235" s="512"/>
      <c r="F235" s="512"/>
      <c r="G235" s="512"/>
      <c r="H235" s="512"/>
      <c r="I235" s="513"/>
      <c r="J235" s="257"/>
    </row>
    <row r="236" spans="1:11" ht="63" customHeight="1" thickBot="1" x14ac:dyDescent="0.3">
      <c r="A236" s="514"/>
      <c r="B236" s="515"/>
      <c r="C236" s="515"/>
      <c r="D236" s="515"/>
      <c r="E236" s="515"/>
      <c r="F236" s="515"/>
      <c r="G236" s="515"/>
      <c r="H236" s="515"/>
      <c r="I236" s="516"/>
      <c r="J236" s="258"/>
      <c r="K236" s="259"/>
    </row>
    <row r="237" spans="1:11" ht="14.1" customHeight="1" x14ac:dyDescent="0.25">
      <c r="A237" s="452" t="s">
        <v>349</v>
      </c>
      <c r="B237" s="260" t="s">
        <v>350</v>
      </c>
      <c r="C237" s="441" t="s">
        <v>84</v>
      </c>
      <c r="D237" s="455">
        <v>44926</v>
      </c>
      <c r="E237" s="444">
        <v>4302</v>
      </c>
      <c r="F237" s="446">
        <v>300</v>
      </c>
      <c r="G237" s="593" t="s">
        <v>23</v>
      </c>
      <c r="H237" s="459">
        <v>80</v>
      </c>
      <c r="I237" s="441" t="s">
        <v>351</v>
      </c>
      <c r="J237" s="441" t="s">
        <v>352</v>
      </c>
      <c r="K237" s="56"/>
    </row>
    <row r="238" spans="1:11" ht="14.1" customHeight="1" x14ac:dyDescent="0.25">
      <c r="A238" s="440"/>
      <c r="B238" s="106" t="s">
        <v>353</v>
      </c>
      <c r="C238" s="442"/>
      <c r="D238" s="440"/>
      <c r="E238" s="445"/>
      <c r="F238" s="447"/>
      <c r="G238" s="594"/>
      <c r="H238" s="460"/>
      <c r="I238" s="442"/>
      <c r="J238" s="442"/>
      <c r="K238" s="58"/>
    </row>
    <row r="239" spans="1:11" ht="14.1" customHeight="1" x14ac:dyDescent="0.25">
      <c r="A239" s="440"/>
      <c r="B239" s="106" t="s">
        <v>354</v>
      </c>
      <c r="C239" s="442"/>
      <c r="D239" s="440"/>
      <c r="E239" s="445"/>
      <c r="F239" s="447"/>
      <c r="G239" s="594"/>
      <c r="H239" s="460"/>
      <c r="I239" s="442"/>
      <c r="J239" s="442"/>
      <c r="K239" s="58"/>
    </row>
    <row r="240" spans="1:11" ht="36.75" thickBot="1" x14ac:dyDescent="0.3">
      <c r="A240" s="440"/>
      <c r="B240" s="106" t="s">
        <v>355</v>
      </c>
      <c r="C240" s="454"/>
      <c r="D240" s="440"/>
      <c r="E240" s="445"/>
      <c r="F240" s="447"/>
      <c r="G240" s="594"/>
      <c r="H240" s="460"/>
      <c r="I240" s="442"/>
      <c r="J240" s="442"/>
      <c r="K240" s="58"/>
    </row>
    <row r="241" spans="1:11" ht="14.1" customHeight="1" x14ac:dyDescent="0.25">
      <c r="A241" s="452" t="s">
        <v>356</v>
      </c>
      <c r="B241" s="261" t="s">
        <v>357</v>
      </c>
      <c r="C241" s="595" t="s">
        <v>84</v>
      </c>
      <c r="D241" s="538">
        <v>44926</v>
      </c>
      <c r="E241" s="598">
        <v>1503</v>
      </c>
      <c r="F241" s="582">
        <v>350</v>
      </c>
      <c r="G241" s="593" t="s">
        <v>23</v>
      </c>
      <c r="H241" s="602">
        <v>150</v>
      </c>
      <c r="I241" s="535" t="s">
        <v>358</v>
      </c>
      <c r="J241" s="535" t="s">
        <v>359</v>
      </c>
      <c r="K241" s="56"/>
    </row>
    <row r="242" spans="1:11" ht="31.5" customHeight="1" x14ac:dyDescent="0.25">
      <c r="A242" s="440"/>
      <c r="B242" s="113" t="s">
        <v>360</v>
      </c>
      <c r="C242" s="596"/>
      <c r="D242" s="539"/>
      <c r="E242" s="599"/>
      <c r="F242" s="583"/>
      <c r="G242" s="594"/>
      <c r="H242" s="603"/>
      <c r="I242" s="536"/>
      <c r="J242" s="536"/>
      <c r="K242" s="58"/>
    </row>
    <row r="243" spans="1:11" ht="14.1" customHeight="1" x14ac:dyDescent="0.25">
      <c r="A243" s="440"/>
      <c r="B243" s="264" t="s">
        <v>361</v>
      </c>
      <c r="C243" s="596"/>
      <c r="D243" s="539"/>
      <c r="E243" s="599"/>
      <c r="F243" s="583"/>
      <c r="G243" s="594"/>
      <c r="H243" s="603"/>
      <c r="I243" s="536"/>
      <c r="J243" s="536"/>
      <c r="K243" s="58"/>
    </row>
    <row r="244" spans="1:11" ht="14.1" customHeight="1" x14ac:dyDescent="0.25">
      <c r="A244" s="440"/>
      <c r="B244" s="264" t="s">
        <v>362</v>
      </c>
      <c r="C244" s="596"/>
      <c r="D244" s="539"/>
      <c r="E244" s="599"/>
      <c r="F244" s="583"/>
      <c r="G244" s="594"/>
      <c r="H244" s="603"/>
      <c r="I244" s="536"/>
      <c r="J244" s="536"/>
      <c r="K244" s="58"/>
    </row>
    <row r="245" spans="1:11" ht="51" customHeight="1" x14ac:dyDescent="0.25">
      <c r="A245" s="440"/>
      <c r="B245" s="264" t="s">
        <v>363</v>
      </c>
      <c r="C245" s="596"/>
      <c r="D245" s="539"/>
      <c r="E245" s="599"/>
      <c r="F245" s="583"/>
      <c r="G245" s="594"/>
      <c r="H245" s="603"/>
      <c r="I245" s="536"/>
      <c r="J245" s="536"/>
      <c r="K245" s="58"/>
    </row>
    <row r="246" spans="1:11" ht="14.1" customHeight="1" thickBot="1" x14ac:dyDescent="0.3">
      <c r="A246" s="453"/>
      <c r="B246" s="265" t="s">
        <v>364</v>
      </c>
      <c r="C246" s="597"/>
      <c r="D246" s="577"/>
      <c r="E246" s="600"/>
      <c r="F246" s="584"/>
      <c r="G246" s="601"/>
      <c r="H246" s="604"/>
      <c r="I246" s="537"/>
      <c r="J246" s="537"/>
      <c r="K246" s="74"/>
    </row>
    <row r="247" spans="1:11" ht="14.1" customHeight="1" x14ac:dyDescent="0.25">
      <c r="A247" s="607" t="s">
        <v>365</v>
      </c>
      <c r="B247" s="268" t="s">
        <v>366</v>
      </c>
      <c r="C247" s="441" t="s">
        <v>84</v>
      </c>
      <c r="D247" s="611">
        <v>44926</v>
      </c>
      <c r="E247" s="444">
        <v>3006</v>
      </c>
      <c r="F247" s="446">
        <v>200</v>
      </c>
      <c r="G247" s="448" t="s">
        <v>23</v>
      </c>
      <c r="H247" s="459">
        <v>300</v>
      </c>
      <c r="I247" s="605" t="s">
        <v>367</v>
      </c>
      <c r="J247" s="605" t="s">
        <v>368</v>
      </c>
      <c r="K247" s="58"/>
    </row>
    <row r="248" spans="1:11" ht="14.1" customHeight="1" x14ac:dyDescent="0.25">
      <c r="A248" s="608"/>
      <c r="B248" s="269" t="s">
        <v>369</v>
      </c>
      <c r="C248" s="442"/>
      <c r="D248" s="612"/>
      <c r="E248" s="445"/>
      <c r="F248" s="447"/>
      <c r="G248" s="449"/>
      <c r="H248" s="460"/>
      <c r="I248" s="606"/>
      <c r="J248" s="606"/>
      <c r="K248" s="58"/>
    </row>
    <row r="249" spans="1:11" ht="14.1" customHeight="1" x14ac:dyDescent="0.25">
      <c r="A249" s="608"/>
      <c r="B249" s="269" t="s">
        <v>370</v>
      </c>
      <c r="C249" s="442"/>
      <c r="D249" s="612"/>
      <c r="E249" s="445"/>
      <c r="F249" s="447"/>
      <c r="G249" s="449"/>
      <c r="H249" s="460"/>
      <c r="I249" s="606"/>
      <c r="J249" s="606"/>
      <c r="K249" s="58"/>
    </row>
    <row r="250" spans="1:11" ht="14.1" customHeight="1" x14ac:dyDescent="0.25">
      <c r="A250" s="608"/>
      <c r="B250" s="264" t="s">
        <v>371</v>
      </c>
      <c r="C250" s="442"/>
      <c r="D250" s="612"/>
      <c r="E250" s="445"/>
      <c r="F250" s="447"/>
      <c r="G250" s="449"/>
      <c r="H250" s="460"/>
      <c r="I250" s="606"/>
      <c r="J250" s="606"/>
      <c r="K250" s="58"/>
    </row>
    <row r="251" spans="1:11" ht="14.1" customHeight="1" thickBot="1" x14ac:dyDescent="0.3">
      <c r="A251" s="608"/>
      <c r="B251" s="264" t="s">
        <v>372</v>
      </c>
      <c r="C251" s="454"/>
      <c r="D251" s="612"/>
      <c r="E251" s="467"/>
      <c r="F251" s="468"/>
      <c r="G251" s="469"/>
      <c r="H251" s="460"/>
      <c r="I251" s="606"/>
      <c r="J251" s="606"/>
      <c r="K251" s="74"/>
    </row>
    <row r="252" spans="1:11" ht="15" customHeight="1" x14ac:dyDescent="0.25">
      <c r="A252" s="607" t="s">
        <v>373</v>
      </c>
      <c r="B252" s="270" t="s">
        <v>374</v>
      </c>
      <c r="C252" s="605" t="s">
        <v>84</v>
      </c>
      <c r="D252" s="538">
        <v>44926</v>
      </c>
      <c r="E252" s="444">
        <v>1503</v>
      </c>
      <c r="F252" s="446" t="s">
        <v>375</v>
      </c>
      <c r="G252" s="609" t="s">
        <v>376</v>
      </c>
      <c r="H252" s="459">
        <v>150</v>
      </c>
      <c r="I252" s="605" t="s">
        <v>377</v>
      </c>
      <c r="J252" s="605" t="s">
        <v>378</v>
      </c>
      <c r="K252" s="56"/>
    </row>
    <row r="253" spans="1:11" ht="24" x14ac:dyDescent="0.25">
      <c r="A253" s="608"/>
      <c r="B253" s="106" t="s">
        <v>379</v>
      </c>
      <c r="C253" s="606"/>
      <c r="D253" s="539"/>
      <c r="E253" s="445"/>
      <c r="F253" s="447"/>
      <c r="G253" s="610"/>
      <c r="H253" s="460"/>
      <c r="I253" s="606"/>
      <c r="J253" s="606"/>
      <c r="K253" s="58"/>
    </row>
    <row r="254" spans="1:11" ht="14.1" customHeight="1" x14ac:dyDescent="0.25">
      <c r="A254" s="608"/>
      <c r="B254" s="271" t="s">
        <v>380</v>
      </c>
      <c r="C254" s="606"/>
      <c r="D254" s="539"/>
      <c r="E254" s="445"/>
      <c r="F254" s="447"/>
      <c r="G254" s="610"/>
      <c r="H254" s="460"/>
      <c r="I254" s="606"/>
      <c r="J254" s="606"/>
      <c r="K254" s="58"/>
    </row>
    <row r="255" spans="1:11" ht="14.1" customHeight="1" x14ac:dyDescent="0.25">
      <c r="A255" s="608"/>
      <c r="B255" s="271" t="s">
        <v>381</v>
      </c>
      <c r="C255" s="606"/>
      <c r="D255" s="539"/>
      <c r="E255" s="445"/>
      <c r="F255" s="447"/>
      <c r="G255" s="610"/>
      <c r="H255" s="460"/>
      <c r="I255" s="606"/>
      <c r="J255" s="606"/>
      <c r="K255" s="58"/>
    </row>
    <row r="256" spans="1:11" ht="14.1" customHeight="1" x14ac:dyDescent="0.25">
      <c r="A256" s="608"/>
      <c r="B256" s="271" t="s">
        <v>382</v>
      </c>
      <c r="C256" s="606"/>
      <c r="D256" s="539"/>
      <c r="E256" s="445"/>
      <c r="F256" s="447"/>
      <c r="G256" s="610"/>
      <c r="H256" s="460"/>
      <c r="I256" s="606"/>
      <c r="J256" s="606"/>
      <c r="K256" s="58"/>
    </row>
    <row r="257" spans="1:11" ht="14.1" customHeight="1" thickBot="1" x14ac:dyDescent="0.3">
      <c r="A257" s="608"/>
      <c r="B257" s="272" t="s">
        <v>383</v>
      </c>
      <c r="C257" s="606"/>
      <c r="D257" s="539"/>
      <c r="E257" s="445"/>
      <c r="F257" s="447"/>
      <c r="G257" s="610"/>
      <c r="H257" s="460"/>
      <c r="I257" s="606"/>
      <c r="J257" s="606"/>
      <c r="K257" s="58"/>
    </row>
    <row r="258" spans="1:11" ht="14.1" customHeight="1" x14ac:dyDescent="0.25">
      <c r="A258" s="452" t="s">
        <v>384</v>
      </c>
      <c r="B258" s="273" t="s">
        <v>385</v>
      </c>
      <c r="C258" s="535" t="s">
        <v>84</v>
      </c>
      <c r="D258" s="613">
        <v>44926</v>
      </c>
      <c r="E258" s="562">
        <v>1002</v>
      </c>
      <c r="F258" s="582">
        <v>100</v>
      </c>
      <c r="G258" s="615" t="s">
        <v>23</v>
      </c>
      <c r="H258" s="617">
        <v>100</v>
      </c>
      <c r="I258" s="535" t="s">
        <v>386</v>
      </c>
      <c r="J258" s="535" t="s">
        <v>378</v>
      </c>
      <c r="K258" s="56"/>
    </row>
    <row r="259" spans="1:11" ht="14.1" customHeight="1" thickBot="1" x14ac:dyDescent="0.3">
      <c r="A259" s="440"/>
      <c r="B259" s="113" t="s">
        <v>387</v>
      </c>
      <c r="C259" s="537"/>
      <c r="D259" s="614"/>
      <c r="E259" s="563"/>
      <c r="F259" s="583"/>
      <c r="G259" s="616"/>
      <c r="H259" s="618"/>
      <c r="I259" s="536"/>
      <c r="J259" s="536"/>
      <c r="K259" s="74"/>
    </row>
    <row r="260" spans="1:11" ht="14.1" customHeight="1" x14ac:dyDescent="0.25">
      <c r="A260" s="452" t="s">
        <v>388</v>
      </c>
      <c r="B260" s="275" t="s">
        <v>389</v>
      </c>
      <c r="C260" s="535" t="s">
        <v>84</v>
      </c>
      <c r="D260" s="613">
        <v>44926</v>
      </c>
      <c r="E260" s="562">
        <v>1503</v>
      </c>
      <c r="F260" s="230"/>
      <c r="G260" s="615"/>
      <c r="H260" s="602">
        <v>150</v>
      </c>
      <c r="I260" s="535" t="s">
        <v>390</v>
      </c>
      <c r="J260" s="621" t="s">
        <v>378</v>
      </c>
      <c r="K260" s="56"/>
    </row>
    <row r="261" spans="1:11" ht="14.1" customHeight="1" x14ac:dyDescent="0.25">
      <c r="A261" s="440"/>
      <c r="B261" s="106" t="s">
        <v>391</v>
      </c>
      <c r="C261" s="536"/>
      <c r="D261" s="614"/>
      <c r="E261" s="563"/>
      <c r="F261" s="231"/>
      <c r="G261" s="616"/>
      <c r="H261" s="603"/>
      <c r="I261" s="536"/>
      <c r="J261" s="622"/>
      <c r="K261" s="58"/>
    </row>
    <row r="262" spans="1:11" ht="14.1" customHeight="1" x14ac:dyDescent="0.25">
      <c r="A262" s="440"/>
      <c r="B262" s="106" t="s">
        <v>392</v>
      </c>
      <c r="C262" s="536"/>
      <c r="D262" s="614"/>
      <c r="E262" s="563"/>
      <c r="F262" s="231"/>
      <c r="G262" s="616"/>
      <c r="H262" s="603"/>
      <c r="I262" s="536"/>
      <c r="J262" s="622"/>
      <c r="K262" s="58"/>
    </row>
    <row r="263" spans="1:11" ht="14.1" customHeight="1" thickBot="1" x14ac:dyDescent="0.3">
      <c r="A263" s="453"/>
      <c r="B263" s="272" t="s">
        <v>393</v>
      </c>
      <c r="C263" s="537"/>
      <c r="D263" s="619"/>
      <c r="E263" s="578"/>
      <c r="F263" s="233"/>
      <c r="G263" s="620"/>
      <c r="H263" s="604"/>
      <c r="I263" s="537"/>
      <c r="J263" s="623"/>
      <c r="K263" s="74"/>
    </row>
    <row r="264" spans="1:11" ht="14.1" customHeight="1" thickBot="1" x14ac:dyDescent="0.3">
      <c r="A264" s="177"/>
      <c r="B264" s="277" t="s">
        <v>394</v>
      </c>
      <c r="C264" s="178"/>
      <c r="D264" s="278"/>
      <c r="E264" s="562"/>
      <c r="F264" s="230"/>
      <c r="G264" s="274"/>
      <c r="H264" s="602">
        <v>9750</v>
      </c>
      <c r="I264" s="535" t="s">
        <v>395</v>
      </c>
      <c r="J264" s="621" t="s">
        <v>378</v>
      </c>
      <c r="K264" s="450"/>
    </row>
    <row r="265" spans="1:11" ht="48.75" customHeight="1" thickBot="1" x14ac:dyDescent="0.3">
      <c r="A265" s="182" t="s">
        <v>396</v>
      </c>
      <c r="B265" s="232" t="s">
        <v>397</v>
      </c>
      <c r="C265" s="178" t="s">
        <v>84</v>
      </c>
      <c r="D265" s="279">
        <v>44926</v>
      </c>
      <c r="E265" s="563"/>
      <c r="F265" s="233" t="s">
        <v>398</v>
      </c>
      <c r="G265" s="276" t="s">
        <v>399</v>
      </c>
      <c r="H265" s="603"/>
      <c r="I265" s="536"/>
      <c r="J265" s="622"/>
      <c r="K265" s="451"/>
    </row>
    <row r="266" spans="1:11" ht="27" customHeight="1" thickBot="1" x14ac:dyDescent="0.3">
      <c r="A266" s="182" t="s">
        <v>400</v>
      </c>
      <c r="B266" s="280" t="s">
        <v>401</v>
      </c>
      <c r="C266" s="178" t="s">
        <v>84</v>
      </c>
      <c r="D266" s="279">
        <v>44926</v>
      </c>
      <c r="E266" s="578"/>
      <c r="F266" s="233">
        <v>2000</v>
      </c>
      <c r="G266" s="276" t="s">
        <v>402</v>
      </c>
      <c r="H266" s="604"/>
      <c r="I266" s="537"/>
      <c r="J266" s="623"/>
      <c r="K266" s="461"/>
    </row>
    <row r="267" spans="1:11" ht="15" customHeight="1" x14ac:dyDescent="0.25">
      <c r="A267" s="487" t="s">
        <v>403</v>
      </c>
      <c r="B267" s="488"/>
      <c r="C267" s="488"/>
      <c r="D267" s="489"/>
      <c r="E267" s="624">
        <f>SUM(E237:E266)</f>
        <v>12819</v>
      </c>
      <c r="F267" s="254">
        <v>85330</v>
      </c>
      <c r="G267" s="135" t="s">
        <v>345</v>
      </c>
      <c r="H267" s="626">
        <f>SUM(H237:H266)</f>
        <v>10680</v>
      </c>
      <c r="I267" s="505"/>
      <c r="J267" s="505"/>
      <c r="K267" s="228"/>
    </row>
    <row r="268" spans="1:11" ht="15" customHeight="1" x14ac:dyDescent="0.25">
      <c r="A268" s="490"/>
      <c r="B268" s="491"/>
      <c r="C268" s="491"/>
      <c r="D268" s="492"/>
      <c r="E268" s="624"/>
      <c r="F268" s="254">
        <v>19000</v>
      </c>
      <c r="G268" s="135" t="s">
        <v>402</v>
      </c>
      <c r="H268" s="626"/>
      <c r="I268" s="505"/>
      <c r="J268" s="505"/>
    </row>
    <row r="269" spans="1:11" ht="15" customHeight="1" x14ac:dyDescent="0.25">
      <c r="A269" s="490"/>
      <c r="B269" s="491"/>
      <c r="C269" s="491"/>
      <c r="D269" s="492"/>
      <c r="E269" s="624"/>
      <c r="F269" s="254">
        <v>2670</v>
      </c>
      <c r="G269" s="135" t="s">
        <v>23</v>
      </c>
      <c r="H269" s="626"/>
      <c r="I269" s="505"/>
      <c r="J269" s="505"/>
    </row>
    <row r="270" spans="1:11" ht="24.75" customHeight="1" thickBot="1" x14ac:dyDescent="0.3">
      <c r="A270" s="493"/>
      <c r="B270" s="494"/>
      <c r="C270" s="494"/>
      <c r="D270" s="495"/>
      <c r="E270" s="625"/>
      <c r="F270" s="281">
        <v>107000</v>
      </c>
      <c r="G270" s="282" t="s">
        <v>80</v>
      </c>
      <c r="H270" s="627"/>
      <c r="I270" s="504"/>
      <c r="J270" s="504"/>
    </row>
    <row r="271" spans="1:11" ht="24" customHeight="1" x14ac:dyDescent="0.25">
      <c r="A271" s="80"/>
      <c r="B271" s="85"/>
      <c r="C271" s="86"/>
      <c r="D271" s="80"/>
      <c r="E271" s="87"/>
      <c r="F271" s="88"/>
      <c r="G271" s="89"/>
      <c r="H271" s="90"/>
      <c r="I271" s="91"/>
      <c r="J271" s="91"/>
    </row>
    <row r="272" spans="1:11" ht="15" customHeight="1" thickBot="1" x14ac:dyDescent="0.3">
      <c r="A272" s="80"/>
      <c r="B272" s="85"/>
      <c r="C272" s="86"/>
      <c r="D272" s="80"/>
      <c r="E272" s="87"/>
      <c r="F272" s="88"/>
      <c r="G272" s="89"/>
      <c r="H272" s="90"/>
      <c r="I272" s="91"/>
      <c r="J272" s="91"/>
    </row>
    <row r="273" spans="1:11" ht="22.5" customHeight="1" x14ac:dyDescent="0.25">
      <c r="A273" s="511" t="s">
        <v>404</v>
      </c>
      <c r="B273" s="512"/>
      <c r="C273" s="512"/>
      <c r="D273" s="512"/>
      <c r="E273" s="512"/>
      <c r="F273" s="512"/>
      <c r="G273" s="512"/>
      <c r="H273" s="512"/>
      <c r="I273" s="513"/>
      <c r="J273" s="32"/>
    </row>
    <row r="274" spans="1:11" ht="17.25" customHeight="1" thickBot="1" x14ac:dyDescent="0.3">
      <c r="A274" s="514"/>
      <c r="B274" s="515"/>
      <c r="C274" s="515"/>
      <c r="D274" s="515"/>
      <c r="E274" s="515"/>
      <c r="F274" s="515"/>
      <c r="G274" s="515"/>
      <c r="H274" s="515"/>
      <c r="I274" s="516"/>
      <c r="J274" s="32"/>
      <c r="K274" s="283"/>
    </row>
    <row r="275" spans="1:11" ht="99" customHeight="1" x14ac:dyDescent="0.25">
      <c r="A275" s="452" t="s">
        <v>405</v>
      </c>
      <c r="B275" s="284" t="s">
        <v>406</v>
      </c>
      <c r="C275" s="535" t="s">
        <v>84</v>
      </c>
      <c r="D275" s="475">
        <v>44926</v>
      </c>
      <c r="E275" s="562">
        <v>1202</v>
      </c>
      <c r="F275" s="541"/>
      <c r="G275" s="628"/>
      <c r="H275" s="550">
        <v>120</v>
      </c>
      <c r="I275" s="535" t="s">
        <v>407</v>
      </c>
      <c r="J275" s="535" t="s">
        <v>408</v>
      </c>
      <c r="K275" s="56"/>
    </row>
    <row r="276" spans="1:11" ht="24" x14ac:dyDescent="0.25">
      <c r="A276" s="440"/>
      <c r="B276" s="113" t="s">
        <v>409</v>
      </c>
      <c r="C276" s="536"/>
      <c r="D276" s="476"/>
      <c r="E276" s="563"/>
      <c r="F276" s="542"/>
      <c r="G276" s="629"/>
      <c r="H276" s="551"/>
      <c r="I276" s="536"/>
      <c r="J276" s="536"/>
      <c r="K276" s="58"/>
    </row>
    <row r="277" spans="1:11" x14ac:dyDescent="0.25">
      <c r="A277" s="440"/>
      <c r="B277" s="113" t="s">
        <v>410</v>
      </c>
      <c r="C277" s="536"/>
      <c r="D277" s="476"/>
      <c r="E277" s="563"/>
      <c r="F277" s="542"/>
      <c r="G277" s="629"/>
      <c r="H277" s="551"/>
      <c r="I277" s="536"/>
      <c r="J277" s="536"/>
      <c r="K277" s="58"/>
    </row>
    <row r="278" spans="1:11" x14ac:dyDescent="0.25">
      <c r="A278" s="440"/>
      <c r="B278" s="113" t="s">
        <v>411</v>
      </c>
      <c r="C278" s="536"/>
      <c r="D278" s="476"/>
      <c r="E278" s="563"/>
      <c r="F278" s="542"/>
      <c r="G278" s="629"/>
      <c r="H278" s="551"/>
      <c r="I278" s="536"/>
      <c r="J278" s="536"/>
      <c r="K278" s="58"/>
    </row>
    <row r="279" spans="1:11" x14ac:dyDescent="0.25">
      <c r="A279" s="440"/>
      <c r="B279" s="113" t="s">
        <v>412</v>
      </c>
      <c r="C279" s="536"/>
      <c r="D279" s="476"/>
      <c r="E279" s="563"/>
      <c r="F279" s="542"/>
      <c r="G279" s="629"/>
      <c r="H279" s="551"/>
      <c r="I279" s="536"/>
      <c r="J279" s="536"/>
      <c r="K279" s="58"/>
    </row>
    <row r="280" spans="1:11" ht="29.25" customHeight="1" x14ac:dyDescent="0.25">
      <c r="A280" s="440"/>
      <c r="B280" s="113" t="s">
        <v>413</v>
      </c>
      <c r="C280" s="536"/>
      <c r="D280" s="476"/>
      <c r="E280" s="563"/>
      <c r="F280" s="542"/>
      <c r="G280" s="629"/>
      <c r="H280" s="551"/>
      <c r="I280" s="536"/>
      <c r="J280" s="536"/>
      <c r="K280" s="58"/>
    </row>
    <row r="281" spans="1:11" x14ac:dyDescent="0.25">
      <c r="A281" s="440"/>
      <c r="B281" s="113" t="s">
        <v>414</v>
      </c>
      <c r="C281" s="536"/>
      <c r="D281" s="476"/>
      <c r="E281" s="563"/>
      <c r="F281" s="542"/>
      <c r="G281" s="629"/>
      <c r="H281" s="551"/>
      <c r="I281" s="536"/>
      <c r="J281" s="536"/>
      <c r="K281" s="58"/>
    </row>
    <row r="282" spans="1:11" ht="24.75" thickBot="1" x14ac:dyDescent="0.3">
      <c r="A282" s="440"/>
      <c r="B282" s="113" t="s">
        <v>415</v>
      </c>
      <c r="C282" s="536"/>
      <c r="D282" s="476"/>
      <c r="E282" s="563"/>
      <c r="F282" s="542"/>
      <c r="G282" s="629"/>
      <c r="H282" s="551"/>
      <c r="I282" s="536"/>
      <c r="J282" s="536"/>
      <c r="K282" s="58"/>
    </row>
    <row r="283" spans="1:11" ht="21" customHeight="1" x14ac:dyDescent="0.25">
      <c r="A283" s="452" t="s">
        <v>416</v>
      </c>
      <c r="B283" s="284" t="s">
        <v>417</v>
      </c>
      <c r="C283" s="532" t="s">
        <v>84</v>
      </c>
      <c r="D283" s="538">
        <v>44926</v>
      </c>
      <c r="E283" s="562">
        <v>200</v>
      </c>
      <c r="F283" s="582"/>
      <c r="G283" s="262"/>
      <c r="H283" s="550">
        <v>20</v>
      </c>
      <c r="I283" s="532" t="s">
        <v>418</v>
      </c>
      <c r="J283" s="532" t="s">
        <v>419</v>
      </c>
      <c r="K283" s="56"/>
    </row>
    <row r="284" spans="1:11" ht="24" x14ac:dyDescent="0.25">
      <c r="A284" s="440"/>
      <c r="B284" s="125" t="s">
        <v>420</v>
      </c>
      <c r="C284" s="587"/>
      <c r="D284" s="561"/>
      <c r="E284" s="563"/>
      <c r="F284" s="583"/>
      <c r="G284" s="263"/>
      <c r="H284" s="551"/>
      <c r="I284" s="587"/>
      <c r="J284" s="587"/>
      <c r="K284" s="58"/>
    </row>
    <row r="285" spans="1:11" ht="37.5" customHeight="1" thickBot="1" x14ac:dyDescent="0.3">
      <c r="A285" s="526"/>
      <c r="B285" s="125" t="s">
        <v>421</v>
      </c>
      <c r="C285" s="630"/>
      <c r="D285" s="590"/>
      <c r="E285" s="578"/>
      <c r="F285" s="584"/>
      <c r="G285" s="266"/>
      <c r="H285" s="552"/>
      <c r="I285" s="587"/>
      <c r="J285" s="587"/>
      <c r="K285" s="58"/>
    </row>
    <row r="286" spans="1:11" x14ac:dyDescent="0.25">
      <c r="A286" s="452" t="s">
        <v>422</v>
      </c>
      <c r="B286" s="65" t="s">
        <v>423</v>
      </c>
      <c r="C286" s="536" t="s">
        <v>84</v>
      </c>
      <c r="D286" s="539">
        <v>44926</v>
      </c>
      <c r="E286" s="563">
        <v>200</v>
      </c>
      <c r="F286" s="583"/>
      <c r="G286" s="548"/>
      <c r="H286" s="536">
        <v>20</v>
      </c>
      <c r="I286" s="535" t="s">
        <v>424</v>
      </c>
      <c r="J286" s="535" t="s">
        <v>425</v>
      </c>
      <c r="K286" s="56"/>
    </row>
    <row r="287" spans="1:11" ht="51" customHeight="1" thickBot="1" x14ac:dyDescent="0.3">
      <c r="A287" s="440"/>
      <c r="B287" s="97" t="s">
        <v>426</v>
      </c>
      <c r="C287" s="537"/>
      <c r="D287" s="561"/>
      <c r="E287" s="563"/>
      <c r="F287" s="583"/>
      <c r="G287" s="548"/>
      <c r="H287" s="536"/>
      <c r="I287" s="537"/>
      <c r="J287" s="537"/>
      <c r="K287" s="74"/>
    </row>
    <row r="288" spans="1:11" ht="28.5" customHeight="1" x14ac:dyDescent="0.25">
      <c r="A288" s="470" t="s">
        <v>427</v>
      </c>
      <c r="B288" s="107" t="s">
        <v>428</v>
      </c>
      <c r="C288" s="441" t="s">
        <v>84</v>
      </c>
      <c r="D288" s="455">
        <v>44926</v>
      </c>
      <c r="E288" s="444">
        <v>450</v>
      </c>
      <c r="F288" s="446"/>
      <c r="G288" s="165"/>
      <c r="H288" s="464">
        <v>45</v>
      </c>
      <c r="I288" s="441" t="s">
        <v>424</v>
      </c>
      <c r="J288" s="441" t="s">
        <v>429</v>
      </c>
      <c r="K288" s="56"/>
    </row>
    <row r="289" spans="1:11" ht="15.75" customHeight="1" x14ac:dyDescent="0.25">
      <c r="A289" s="471"/>
      <c r="B289" s="106" t="s">
        <v>430</v>
      </c>
      <c r="C289" s="442"/>
      <c r="D289" s="440"/>
      <c r="E289" s="445"/>
      <c r="F289" s="447"/>
      <c r="G289" s="142"/>
      <c r="H289" s="465"/>
      <c r="I289" s="442"/>
      <c r="J289" s="442"/>
      <c r="K289" s="58"/>
    </row>
    <row r="290" spans="1:11" x14ac:dyDescent="0.25">
      <c r="A290" s="471"/>
      <c r="B290" s="106" t="s">
        <v>431</v>
      </c>
      <c r="C290" s="442"/>
      <c r="D290" s="440"/>
      <c r="E290" s="445"/>
      <c r="F290" s="447"/>
      <c r="G290" s="142"/>
      <c r="H290" s="465"/>
      <c r="I290" s="442"/>
      <c r="J290" s="442"/>
      <c r="K290" s="58"/>
    </row>
    <row r="291" spans="1:11" x14ac:dyDescent="0.25">
      <c r="A291" s="471"/>
      <c r="B291" s="106" t="s">
        <v>432</v>
      </c>
      <c r="C291" s="442"/>
      <c r="D291" s="440"/>
      <c r="E291" s="445"/>
      <c r="F291" s="447"/>
      <c r="G291" s="142"/>
      <c r="H291" s="465"/>
      <c r="I291" s="442"/>
      <c r="J291" s="442"/>
      <c r="K291" s="58"/>
    </row>
    <row r="292" spans="1:11" ht="15.75" thickBot="1" x14ac:dyDescent="0.3">
      <c r="A292" s="471"/>
      <c r="B292" s="67" t="s">
        <v>433</v>
      </c>
      <c r="C292" s="454"/>
      <c r="D292" s="440"/>
      <c r="E292" s="467"/>
      <c r="F292" s="447"/>
      <c r="G292" s="142"/>
      <c r="H292" s="525"/>
      <c r="I292" s="454"/>
      <c r="J292" s="454"/>
      <c r="K292" s="74"/>
    </row>
    <row r="293" spans="1:11" ht="30" customHeight="1" x14ac:dyDescent="0.25">
      <c r="A293" s="470" t="s">
        <v>434</v>
      </c>
      <c r="B293" s="107" t="s">
        <v>435</v>
      </c>
      <c r="C293" s="441" t="s">
        <v>84</v>
      </c>
      <c r="D293" s="455">
        <v>44926</v>
      </c>
      <c r="E293" s="444">
        <v>20801</v>
      </c>
      <c r="F293" s="38">
        <v>38500</v>
      </c>
      <c r="G293" s="165" t="s">
        <v>23</v>
      </c>
      <c r="H293" s="464">
        <v>4566</v>
      </c>
      <c r="I293" s="441" t="s">
        <v>436</v>
      </c>
      <c r="J293" s="441" t="s">
        <v>437</v>
      </c>
      <c r="K293" s="56"/>
    </row>
    <row r="294" spans="1:11" x14ac:dyDescent="0.25">
      <c r="A294" s="471"/>
      <c r="B294" s="106" t="s">
        <v>438</v>
      </c>
      <c r="C294" s="442"/>
      <c r="D294" s="440"/>
      <c r="E294" s="445"/>
      <c r="F294" s="43">
        <v>48000</v>
      </c>
      <c r="G294" s="142" t="s">
        <v>92</v>
      </c>
      <c r="H294" s="465"/>
      <c r="I294" s="442"/>
      <c r="J294" s="442"/>
      <c r="K294" s="58"/>
    </row>
    <row r="295" spans="1:11" x14ac:dyDescent="0.25">
      <c r="A295" s="471"/>
      <c r="B295" s="106" t="s">
        <v>439</v>
      </c>
      <c r="C295" s="442"/>
      <c r="D295" s="440"/>
      <c r="E295" s="445"/>
      <c r="F295" s="43"/>
      <c r="G295" s="142"/>
      <c r="H295" s="465"/>
      <c r="I295" s="442"/>
      <c r="J295" s="442"/>
      <c r="K295" s="58"/>
    </row>
    <row r="296" spans="1:11" x14ac:dyDescent="0.25">
      <c r="A296" s="471"/>
      <c r="B296" s="106" t="s">
        <v>440</v>
      </c>
      <c r="C296" s="442"/>
      <c r="D296" s="440"/>
      <c r="E296" s="445"/>
      <c r="F296" s="43"/>
      <c r="G296" s="142"/>
      <c r="H296" s="465"/>
      <c r="I296" s="442"/>
      <c r="J296" s="442"/>
      <c r="K296" s="58"/>
    </row>
    <row r="297" spans="1:11" x14ac:dyDescent="0.25">
      <c r="A297" s="471"/>
      <c r="B297" s="106" t="s">
        <v>441</v>
      </c>
      <c r="C297" s="442"/>
      <c r="D297" s="440"/>
      <c r="E297" s="445"/>
      <c r="F297" s="43"/>
      <c r="G297" s="142"/>
      <c r="H297" s="465"/>
      <c r="I297" s="442"/>
      <c r="J297" s="442"/>
      <c r="K297" s="58"/>
    </row>
    <row r="298" spans="1:11" x14ac:dyDescent="0.25">
      <c r="A298" s="471"/>
      <c r="B298" s="106" t="s">
        <v>442</v>
      </c>
      <c r="C298" s="442"/>
      <c r="D298" s="440"/>
      <c r="E298" s="445"/>
      <c r="F298" s="43"/>
      <c r="G298" s="142"/>
      <c r="H298" s="465"/>
      <c r="I298" s="442"/>
      <c r="J298" s="442"/>
      <c r="K298" s="58"/>
    </row>
    <row r="299" spans="1:11" ht="18.75" customHeight="1" x14ac:dyDescent="0.25">
      <c r="A299" s="564"/>
      <c r="B299" s="106" t="s">
        <v>443</v>
      </c>
      <c r="C299" s="442"/>
      <c r="D299" s="456"/>
      <c r="E299" s="445"/>
      <c r="F299" s="43"/>
      <c r="G299" s="142"/>
      <c r="H299" s="465"/>
      <c r="I299" s="442"/>
      <c r="J299" s="442"/>
      <c r="K299" s="58"/>
    </row>
    <row r="300" spans="1:11" x14ac:dyDescent="0.25">
      <c r="A300" s="564"/>
      <c r="B300" s="106" t="s">
        <v>444</v>
      </c>
      <c r="C300" s="442"/>
      <c r="D300" s="456"/>
      <c r="E300" s="445"/>
      <c r="F300" s="43"/>
      <c r="G300" s="142"/>
      <c r="H300" s="465"/>
      <c r="I300" s="442"/>
      <c r="J300" s="442"/>
      <c r="K300" s="58"/>
    </row>
    <row r="301" spans="1:11" ht="15.75" thickBot="1" x14ac:dyDescent="0.3">
      <c r="A301" s="564"/>
      <c r="B301" s="106" t="s">
        <v>445</v>
      </c>
      <c r="C301" s="442"/>
      <c r="D301" s="456"/>
      <c r="E301" s="445"/>
      <c r="F301" s="43"/>
      <c r="G301" s="168"/>
      <c r="H301" s="465"/>
      <c r="I301" s="442"/>
      <c r="J301" s="442"/>
      <c r="K301" s="58"/>
    </row>
    <row r="302" spans="1:11" ht="30" customHeight="1" thickBot="1" x14ac:dyDescent="0.3">
      <c r="A302" s="126"/>
      <c r="B302" s="127"/>
      <c r="C302" s="128"/>
      <c r="D302" s="126"/>
      <c r="E302" s="129"/>
      <c r="F302" s="285"/>
      <c r="G302" s="131"/>
      <c r="H302" s="128"/>
      <c r="I302" s="128"/>
      <c r="J302" s="128"/>
      <c r="K302" s="133"/>
    </row>
    <row r="303" spans="1:11" ht="15" customHeight="1" x14ac:dyDescent="0.25">
      <c r="A303" s="487" t="s">
        <v>446</v>
      </c>
      <c r="B303" s="488"/>
      <c r="C303" s="488"/>
      <c r="D303" s="489"/>
      <c r="E303" s="496">
        <f>SUM(E275:E302)</f>
        <v>22853</v>
      </c>
      <c r="F303" s="78">
        <v>38500</v>
      </c>
      <c r="G303" s="79" t="s">
        <v>23</v>
      </c>
      <c r="H303" s="574">
        <f>SUM(H275:H302)</f>
        <v>4771</v>
      </c>
      <c r="I303" s="502"/>
      <c r="J303" s="502"/>
      <c r="K303" s="228"/>
    </row>
    <row r="304" spans="1:11" x14ac:dyDescent="0.25">
      <c r="A304" s="490"/>
      <c r="B304" s="491"/>
      <c r="C304" s="491"/>
      <c r="D304" s="492"/>
      <c r="E304" s="497"/>
      <c r="F304" s="254">
        <v>48000</v>
      </c>
      <c r="G304" s="135" t="s">
        <v>92</v>
      </c>
      <c r="H304" s="575"/>
      <c r="I304" s="503"/>
      <c r="J304" s="503"/>
    </row>
    <row r="305" spans="1:11" ht="15.75" customHeight="1" thickBot="1" x14ac:dyDescent="0.3">
      <c r="A305" s="493"/>
      <c r="B305" s="494"/>
      <c r="C305" s="494"/>
      <c r="D305" s="495"/>
      <c r="E305" s="498"/>
      <c r="F305" s="281">
        <f>SUM(F275:F302)</f>
        <v>86500</v>
      </c>
      <c r="G305" s="282" t="s">
        <v>80</v>
      </c>
      <c r="H305" s="576"/>
      <c r="I305" s="504"/>
      <c r="J305" s="504"/>
    </row>
    <row r="306" spans="1:11" ht="15.75" customHeight="1" x14ac:dyDescent="0.25"/>
    <row r="307" spans="1:11" ht="15.75" thickBot="1" x14ac:dyDescent="0.3">
      <c r="A307" s="139"/>
      <c r="K307" s="9"/>
    </row>
    <row r="308" spans="1:11" ht="15" customHeight="1" x14ac:dyDescent="0.25">
      <c r="A308" s="511" t="s">
        <v>447</v>
      </c>
      <c r="B308" s="512"/>
      <c r="C308" s="512"/>
      <c r="D308" s="512"/>
      <c r="E308" s="512"/>
      <c r="F308" s="512"/>
      <c r="G308" s="512"/>
      <c r="H308" s="512"/>
      <c r="I308" s="513"/>
      <c r="J308" s="32"/>
      <c r="K308" s="9"/>
    </row>
    <row r="309" spans="1:11" ht="15.75" customHeight="1" x14ac:dyDescent="0.25">
      <c r="A309" s="434"/>
      <c r="B309" s="435"/>
      <c r="C309" s="435"/>
      <c r="D309" s="435"/>
      <c r="E309" s="435"/>
      <c r="F309" s="435"/>
      <c r="G309" s="435"/>
      <c r="H309" s="435"/>
      <c r="I309" s="436"/>
      <c r="J309" s="32"/>
      <c r="K309" s="9"/>
    </row>
    <row r="310" spans="1:11" ht="15.75" customHeight="1" thickBot="1" x14ac:dyDescent="0.3">
      <c r="A310" s="514"/>
      <c r="B310" s="435"/>
      <c r="C310" s="515"/>
      <c r="D310" s="515"/>
      <c r="E310" s="515"/>
      <c r="F310" s="515"/>
      <c r="G310" s="515"/>
      <c r="H310" s="515"/>
      <c r="I310" s="516"/>
      <c r="J310" s="32"/>
      <c r="K310" s="287"/>
    </row>
    <row r="311" spans="1:11" ht="30.75" customHeight="1" x14ac:dyDescent="0.25">
      <c r="A311" s="452" t="s">
        <v>448</v>
      </c>
      <c r="B311" s="107" t="s">
        <v>449</v>
      </c>
      <c r="C311" s="441" t="s">
        <v>84</v>
      </c>
      <c r="D311" s="565">
        <v>44926</v>
      </c>
      <c r="E311" s="444">
        <v>802</v>
      </c>
      <c r="F311" s="478">
        <v>1000</v>
      </c>
      <c r="G311" s="481" t="s">
        <v>23</v>
      </c>
      <c r="H311" s="484">
        <v>80</v>
      </c>
      <c r="I311" s="448" t="s">
        <v>450</v>
      </c>
      <c r="J311" s="448" t="s">
        <v>378</v>
      </c>
      <c r="K311" s="450"/>
    </row>
    <row r="312" spans="1:11" ht="42" customHeight="1" thickBot="1" x14ac:dyDescent="0.3">
      <c r="A312" s="440"/>
      <c r="B312" s="288" t="s">
        <v>451</v>
      </c>
      <c r="C312" s="442"/>
      <c r="D312" s="471"/>
      <c r="E312" s="445"/>
      <c r="F312" s="479"/>
      <c r="G312" s="482"/>
      <c r="H312" s="485"/>
      <c r="I312" s="449"/>
      <c r="J312" s="449"/>
      <c r="K312" s="451"/>
    </row>
    <row r="313" spans="1:11" x14ac:dyDescent="0.25">
      <c r="A313" s="452" t="s">
        <v>452</v>
      </c>
      <c r="B313" s="275" t="s">
        <v>453</v>
      </c>
      <c r="C313" s="441" t="s">
        <v>84</v>
      </c>
      <c r="D313" s="455">
        <v>44926</v>
      </c>
      <c r="E313" s="444">
        <v>22500</v>
      </c>
      <c r="F313" s="478">
        <v>500</v>
      </c>
      <c r="G313" s="481" t="s">
        <v>23</v>
      </c>
      <c r="H313" s="441">
        <v>100</v>
      </c>
      <c r="I313" s="448" t="s">
        <v>454</v>
      </c>
      <c r="J313" s="448" t="s">
        <v>455</v>
      </c>
      <c r="K313" s="450"/>
    </row>
    <row r="314" spans="1:11" ht="24.75" customHeight="1" x14ac:dyDescent="0.25">
      <c r="A314" s="440"/>
      <c r="B314" s="106" t="s">
        <v>456</v>
      </c>
      <c r="C314" s="442"/>
      <c r="D314" s="440"/>
      <c r="E314" s="445"/>
      <c r="F314" s="479"/>
      <c r="G314" s="482"/>
      <c r="H314" s="442"/>
      <c r="I314" s="449"/>
      <c r="J314" s="449"/>
      <c r="K314" s="451"/>
    </row>
    <row r="315" spans="1:11" ht="15.75" thickBot="1" x14ac:dyDescent="0.3">
      <c r="A315" s="440"/>
      <c r="B315" s="67" t="s">
        <v>457</v>
      </c>
      <c r="C315" s="454"/>
      <c r="D315" s="453"/>
      <c r="E315" s="445"/>
      <c r="F315" s="479"/>
      <c r="G315" s="482"/>
      <c r="H315" s="454"/>
      <c r="I315" s="449"/>
      <c r="J315" s="449"/>
      <c r="K315" s="461"/>
    </row>
    <row r="316" spans="1:11" ht="15.75" thickBot="1" x14ac:dyDescent="0.3">
      <c r="A316" s="289"/>
      <c r="B316" s="275" t="s">
        <v>458</v>
      </c>
      <c r="C316" s="290"/>
      <c r="D316" s="177"/>
      <c r="E316" s="291"/>
      <c r="F316" s="292"/>
      <c r="G316" s="39"/>
      <c r="H316" s="441">
        <v>6656</v>
      </c>
      <c r="I316" s="441" t="s">
        <v>459</v>
      </c>
      <c r="J316" s="441" t="s">
        <v>460</v>
      </c>
      <c r="K316" s="52"/>
    </row>
    <row r="317" spans="1:11" ht="48.75" thickBot="1" x14ac:dyDescent="0.3">
      <c r="A317" s="66" t="s">
        <v>461</v>
      </c>
      <c r="B317" s="293" t="s">
        <v>462</v>
      </c>
      <c r="C317" s="294" t="s">
        <v>84</v>
      </c>
      <c r="D317" s="193" t="s">
        <v>68</v>
      </c>
      <c r="E317" s="295"/>
      <c r="F317" s="296" t="s">
        <v>463</v>
      </c>
      <c r="G317" s="62" t="s">
        <v>464</v>
      </c>
      <c r="H317" s="442"/>
      <c r="I317" s="442"/>
      <c r="J317" s="442"/>
      <c r="K317" s="52"/>
    </row>
    <row r="318" spans="1:11" ht="44.25" customHeight="1" thickBot="1" x14ac:dyDescent="0.3">
      <c r="A318" s="297" t="s">
        <v>465</v>
      </c>
      <c r="B318" s="298" t="s">
        <v>466</v>
      </c>
      <c r="C318" s="299" t="s">
        <v>84</v>
      </c>
      <c r="D318" s="300" t="s">
        <v>68</v>
      </c>
      <c r="E318" s="42">
        <v>17500</v>
      </c>
      <c r="F318" s="301" t="s">
        <v>467</v>
      </c>
      <c r="G318" s="131" t="s">
        <v>468</v>
      </c>
      <c r="H318" s="442"/>
      <c r="I318" s="442"/>
      <c r="J318" s="442"/>
      <c r="K318" s="52"/>
    </row>
    <row r="319" spans="1:11" ht="44.25" customHeight="1" thickBot="1" x14ac:dyDescent="0.3">
      <c r="A319" s="64" t="s">
        <v>469</v>
      </c>
      <c r="B319" s="302" t="s">
        <v>470</v>
      </c>
      <c r="C319" s="299" t="s">
        <v>84</v>
      </c>
      <c r="D319" s="300" t="s">
        <v>68</v>
      </c>
      <c r="E319" s="295"/>
      <c r="F319" s="301" t="s">
        <v>471</v>
      </c>
      <c r="G319" s="131" t="s">
        <v>472</v>
      </c>
      <c r="H319" s="442"/>
      <c r="I319" s="442"/>
      <c r="J319" s="442"/>
      <c r="K319" s="52"/>
    </row>
    <row r="320" spans="1:11" ht="18.75" customHeight="1" thickBot="1" x14ac:dyDescent="0.3">
      <c r="A320" s="126" t="s">
        <v>473</v>
      </c>
      <c r="B320" s="298" t="s">
        <v>474</v>
      </c>
      <c r="C320" s="299" t="s">
        <v>84</v>
      </c>
      <c r="D320" s="300" t="s">
        <v>68</v>
      </c>
      <c r="E320" s="303"/>
      <c r="F320" s="296">
        <v>155000</v>
      </c>
      <c r="G320" s="62" t="s">
        <v>23</v>
      </c>
      <c r="H320" s="454"/>
      <c r="I320" s="454"/>
      <c r="J320" s="454"/>
      <c r="K320" s="52"/>
    </row>
    <row r="321" spans="1:11" ht="15.75" customHeight="1" x14ac:dyDescent="0.25">
      <c r="A321" s="490" t="s">
        <v>475</v>
      </c>
      <c r="B321" s="491"/>
      <c r="C321" s="491"/>
      <c r="D321" s="492"/>
      <c r="E321" s="631">
        <f>SUM(E311:E320)</f>
        <v>40802</v>
      </c>
      <c r="F321" s="304">
        <v>438000</v>
      </c>
      <c r="G321" s="135" t="s">
        <v>256</v>
      </c>
      <c r="H321" s="575">
        <f>SUM(H311:H320)</f>
        <v>6836</v>
      </c>
      <c r="I321" s="505"/>
      <c r="J321" s="505"/>
      <c r="K321" s="228"/>
    </row>
    <row r="322" spans="1:11" ht="15.75" customHeight="1" x14ac:dyDescent="0.25">
      <c r="A322" s="490"/>
      <c r="B322" s="491"/>
      <c r="C322" s="491"/>
      <c r="D322" s="492"/>
      <c r="E322" s="631"/>
      <c r="F322" s="304">
        <v>72000</v>
      </c>
      <c r="G322" s="135" t="s">
        <v>288</v>
      </c>
      <c r="H322" s="575"/>
      <c r="I322" s="505"/>
      <c r="J322" s="505"/>
    </row>
    <row r="323" spans="1:11" ht="15" customHeight="1" x14ac:dyDescent="0.25">
      <c r="A323" s="490"/>
      <c r="B323" s="491"/>
      <c r="C323" s="491"/>
      <c r="D323" s="492"/>
      <c r="E323" s="631"/>
      <c r="F323" s="304">
        <v>492500</v>
      </c>
      <c r="G323" s="135" t="s">
        <v>23</v>
      </c>
      <c r="H323" s="575"/>
      <c r="I323" s="503"/>
      <c r="J323" s="503"/>
    </row>
    <row r="324" spans="1:11" ht="15.75" thickBot="1" x14ac:dyDescent="0.3">
      <c r="A324" s="493"/>
      <c r="B324" s="494"/>
      <c r="C324" s="494"/>
      <c r="D324" s="495"/>
      <c r="E324" s="632"/>
      <c r="F324" s="305">
        <v>1002500</v>
      </c>
      <c r="G324" s="282" t="s">
        <v>80</v>
      </c>
      <c r="H324" s="576"/>
      <c r="I324" s="504"/>
      <c r="J324" s="504"/>
    </row>
    <row r="325" spans="1:11" ht="15.75" customHeight="1" x14ac:dyDescent="0.25"/>
    <row r="326" spans="1:11" ht="15.75" thickBot="1" x14ac:dyDescent="0.3">
      <c r="A326" s="139"/>
      <c r="K326" s="9"/>
    </row>
    <row r="327" spans="1:11" ht="22.5" customHeight="1" x14ac:dyDescent="0.25">
      <c r="A327" s="511" t="s">
        <v>476</v>
      </c>
      <c r="B327" s="512"/>
      <c r="C327" s="512"/>
      <c r="D327" s="512"/>
      <c r="E327" s="512"/>
      <c r="F327" s="512"/>
      <c r="G327" s="512"/>
      <c r="H327" s="512"/>
      <c r="I327" s="513"/>
      <c r="J327" s="32"/>
      <c r="K327" s="306"/>
    </row>
    <row r="328" spans="1:11" ht="21" customHeight="1" x14ac:dyDescent="0.25">
      <c r="A328" s="434"/>
      <c r="B328" s="435"/>
      <c r="C328" s="435"/>
      <c r="D328" s="435"/>
      <c r="E328" s="435"/>
      <c r="F328" s="435"/>
      <c r="G328" s="435"/>
      <c r="H328" s="435"/>
      <c r="I328" s="436"/>
      <c r="J328" s="32"/>
    </row>
    <row r="329" spans="1:11" ht="19.5" customHeight="1" thickBot="1" x14ac:dyDescent="0.3">
      <c r="A329" s="514"/>
      <c r="B329" s="515"/>
      <c r="C329" s="515"/>
      <c r="D329" s="515"/>
      <c r="E329" s="515"/>
      <c r="F329" s="515"/>
      <c r="G329" s="515"/>
      <c r="H329" s="515"/>
      <c r="I329" s="516"/>
      <c r="J329" s="32"/>
    </row>
    <row r="330" spans="1:11" ht="31.5" hidden="1" customHeight="1" thickBot="1" x14ac:dyDescent="0.3">
      <c r="A330" s="40"/>
      <c r="B330" s="307"/>
      <c r="C330" s="153"/>
      <c r="D330" s="169"/>
      <c r="E330" s="170"/>
      <c r="F330" s="231"/>
      <c r="G330" s="150"/>
      <c r="H330" s="308"/>
      <c r="I330" s="309"/>
      <c r="J330" s="309"/>
      <c r="K330" s="58"/>
    </row>
    <row r="331" spans="1:11" ht="27" customHeight="1" x14ac:dyDescent="0.25">
      <c r="A331" s="452" t="s">
        <v>477</v>
      </c>
      <c r="B331" s="284" t="s">
        <v>478</v>
      </c>
      <c r="C331" s="441" t="s">
        <v>84</v>
      </c>
      <c r="D331" s="455">
        <v>44926</v>
      </c>
      <c r="E331" s="444">
        <v>501</v>
      </c>
      <c r="F331" s="446"/>
      <c r="G331" s="448"/>
      <c r="H331" s="464">
        <v>50</v>
      </c>
      <c r="I331" s="441" t="s">
        <v>479</v>
      </c>
      <c r="J331" s="535" t="s">
        <v>480</v>
      </c>
      <c r="K331" s="633"/>
    </row>
    <row r="332" spans="1:11" ht="24" x14ac:dyDescent="0.25">
      <c r="A332" s="440"/>
      <c r="B332" s="113" t="s">
        <v>481</v>
      </c>
      <c r="C332" s="442"/>
      <c r="D332" s="443"/>
      <c r="E332" s="445"/>
      <c r="F332" s="447"/>
      <c r="G332" s="449"/>
      <c r="H332" s="465"/>
      <c r="I332" s="442"/>
      <c r="J332" s="536"/>
      <c r="K332" s="634"/>
    </row>
    <row r="333" spans="1:11" ht="36" x14ac:dyDescent="0.25">
      <c r="A333" s="440"/>
      <c r="B333" s="113" t="s">
        <v>482</v>
      </c>
      <c r="C333" s="442"/>
      <c r="D333" s="443"/>
      <c r="E333" s="445"/>
      <c r="F333" s="447"/>
      <c r="G333" s="449"/>
      <c r="H333" s="465"/>
      <c r="I333" s="442"/>
      <c r="J333" s="536"/>
      <c r="K333" s="634"/>
    </row>
    <row r="334" spans="1:11" x14ac:dyDescent="0.25">
      <c r="A334" s="440"/>
      <c r="B334" s="310" t="s">
        <v>483</v>
      </c>
      <c r="C334" s="442"/>
      <c r="D334" s="443"/>
      <c r="E334" s="445"/>
      <c r="F334" s="447"/>
      <c r="G334" s="449"/>
      <c r="H334" s="465"/>
      <c r="I334" s="442"/>
      <c r="J334" s="536"/>
      <c r="K334" s="634"/>
    </row>
    <row r="335" spans="1:11" ht="24" x14ac:dyDescent="0.25">
      <c r="A335" s="440"/>
      <c r="B335" s="113" t="s">
        <v>484</v>
      </c>
      <c r="C335" s="442"/>
      <c r="D335" s="443"/>
      <c r="E335" s="445"/>
      <c r="F335" s="447"/>
      <c r="G335" s="449"/>
      <c r="H335" s="465"/>
      <c r="I335" s="442"/>
      <c r="J335" s="536"/>
      <c r="K335" s="634"/>
    </row>
    <row r="336" spans="1:11" ht="15.75" thickBot="1" x14ac:dyDescent="0.3">
      <c r="A336" s="453"/>
      <c r="B336" s="311" t="s">
        <v>485</v>
      </c>
      <c r="C336" s="454"/>
      <c r="D336" s="521"/>
      <c r="E336" s="467"/>
      <c r="F336" s="468"/>
      <c r="G336" s="469"/>
      <c r="H336" s="525"/>
      <c r="I336" s="454"/>
      <c r="J336" s="537"/>
      <c r="K336" s="635"/>
    </row>
    <row r="337" spans="1:11" ht="18" customHeight="1" x14ac:dyDescent="0.25">
      <c r="A337" s="452" t="s">
        <v>486</v>
      </c>
      <c r="B337" s="312" t="s">
        <v>487</v>
      </c>
      <c r="C337" s="441" t="s">
        <v>84</v>
      </c>
      <c r="D337" s="507">
        <v>44926</v>
      </c>
      <c r="E337" s="444">
        <v>1002</v>
      </c>
      <c r="F337" s="446"/>
      <c r="G337" s="448"/>
      <c r="H337" s="464">
        <v>100</v>
      </c>
      <c r="I337" s="441" t="s">
        <v>479</v>
      </c>
      <c r="J337" s="535" t="s">
        <v>488</v>
      </c>
      <c r="K337" s="56"/>
    </row>
    <row r="338" spans="1:11" x14ac:dyDescent="0.25">
      <c r="A338" s="440"/>
      <c r="B338" s="313" t="s">
        <v>489</v>
      </c>
      <c r="C338" s="442"/>
      <c r="D338" s="523"/>
      <c r="E338" s="445"/>
      <c r="F338" s="447"/>
      <c r="G338" s="449"/>
      <c r="H338" s="465"/>
      <c r="I338" s="442"/>
      <c r="J338" s="536"/>
      <c r="K338" s="58"/>
    </row>
    <row r="339" spans="1:11" ht="24" x14ac:dyDescent="0.25">
      <c r="A339" s="440"/>
      <c r="B339" s="314" t="s">
        <v>490</v>
      </c>
      <c r="C339" s="442"/>
      <c r="D339" s="523"/>
      <c r="E339" s="445"/>
      <c r="F339" s="447"/>
      <c r="G339" s="449"/>
      <c r="H339" s="465"/>
      <c r="I339" s="442"/>
      <c r="J339" s="536"/>
      <c r="K339" s="58"/>
    </row>
    <row r="340" spans="1:11" x14ac:dyDescent="0.25">
      <c r="A340" s="440"/>
      <c r="B340" s="314" t="s">
        <v>491</v>
      </c>
      <c r="C340" s="442"/>
      <c r="D340" s="523"/>
      <c r="E340" s="445"/>
      <c r="F340" s="447"/>
      <c r="G340" s="449"/>
      <c r="H340" s="465"/>
      <c r="I340" s="442"/>
      <c r="J340" s="536"/>
      <c r="K340" s="58"/>
    </row>
    <row r="341" spans="1:11" ht="36" customHeight="1" x14ac:dyDescent="0.25">
      <c r="A341" s="440"/>
      <c r="B341" s="314" t="s">
        <v>492</v>
      </c>
      <c r="C341" s="442"/>
      <c r="D341" s="523"/>
      <c r="E341" s="445"/>
      <c r="F341" s="447"/>
      <c r="G341" s="449"/>
      <c r="H341" s="465"/>
      <c r="I341" s="442"/>
      <c r="J341" s="536"/>
      <c r="K341" s="58"/>
    </row>
    <row r="342" spans="1:11" x14ac:dyDescent="0.25">
      <c r="A342" s="440"/>
      <c r="B342" s="314" t="s">
        <v>493</v>
      </c>
      <c r="C342" s="442"/>
      <c r="D342" s="523"/>
      <c r="E342" s="445"/>
      <c r="F342" s="447"/>
      <c r="G342" s="449"/>
      <c r="H342" s="465"/>
      <c r="I342" s="442"/>
      <c r="J342" s="536"/>
      <c r="K342" s="58"/>
    </row>
    <row r="343" spans="1:11" x14ac:dyDescent="0.25">
      <c r="A343" s="440"/>
      <c r="B343" s="314" t="s">
        <v>494</v>
      </c>
      <c r="C343" s="442"/>
      <c r="D343" s="523"/>
      <c r="E343" s="445"/>
      <c r="F343" s="447"/>
      <c r="G343" s="449"/>
      <c r="H343" s="465"/>
      <c r="I343" s="442"/>
      <c r="J343" s="536"/>
      <c r="K343" s="58"/>
    </row>
    <row r="344" spans="1:11" x14ac:dyDescent="0.25">
      <c r="A344" s="440"/>
      <c r="B344" s="314" t="s">
        <v>495</v>
      </c>
      <c r="C344" s="442"/>
      <c r="D344" s="523"/>
      <c r="E344" s="445"/>
      <c r="F344" s="447"/>
      <c r="G344" s="449"/>
      <c r="H344" s="465"/>
      <c r="I344" s="442"/>
      <c r="J344" s="536"/>
      <c r="K344" s="58"/>
    </row>
    <row r="345" spans="1:11" ht="15.75" thickBot="1" x14ac:dyDescent="0.3">
      <c r="A345" s="440"/>
      <c r="B345" s="314"/>
      <c r="C345" s="442"/>
      <c r="D345" s="523"/>
      <c r="E345" s="445"/>
      <c r="F345" s="447"/>
      <c r="G345" s="449"/>
      <c r="H345" s="465"/>
      <c r="I345" s="442"/>
      <c r="J345" s="536"/>
      <c r="K345" s="58"/>
    </row>
    <row r="346" spans="1:11" ht="30" customHeight="1" x14ac:dyDescent="0.25">
      <c r="A346" s="452" t="s">
        <v>496</v>
      </c>
      <c r="B346" s="107" t="s">
        <v>497</v>
      </c>
      <c r="C346" s="441" t="s">
        <v>84</v>
      </c>
      <c r="D346" s="455">
        <v>44926</v>
      </c>
      <c r="E346" s="446">
        <v>150</v>
      </c>
      <c r="F346" s="446"/>
      <c r="G346" s="448"/>
      <c r="H346" s="464">
        <v>15</v>
      </c>
      <c r="I346" s="441" t="s">
        <v>498</v>
      </c>
      <c r="J346" s="535" t="s">
        <v>499</v>
      </c>
      <c r="K346" s="56"/>
    </row>
    <row r="347" spans="1:11" ht="30" customHeight="1" x14ac:dyDescent="0.25">
      <c r="A347" s="440"/>
      <c r="B347" s="315" t="s">
        <v>500</v>
      </c>
      <c r="C347" s="442"/>
      <c r="D347" s="443"/>
      <c r="E347" s="447"/>
      <c r="F347" s="447"/>
      <c r="G347" s="449"/>
      <c r="H347" s="465"/>
      <c r="I347" s="442"/>
      <c r="J347" s="536"/>
      <c r="K347" s="58"/>
    </row>
    <row r="348" spans="1:11" x14ac:dyDescent="0.25">
      <c r="A348" s="440"/>
      <c r="B348" s="106" t="s">
        <v>501</v>
      </c>
      <c r="C348" s="442"/>
      <c r="D348" s="440"/>
      <c r="E348" s="447"/>
      <c r="F348" s="447"/>
      <c r="G348" s="449"/>
      <c r="H348" s="465"/>
      <c r="I348" s="442"/>
      <c r="J348" s="536"/>
      <c r="K348" s="58"/>
    </row>
    <row r="349" spans="1:11" x14ac:dyDescent="0.25">
      <c r="A349" s="440"/>
      <c r="B349" s="260" t="s">
        <v>502</v>
      </c>
      <c r="C349" s="442"/>
      <c r="D349" s="440"/>
      <c r="E349" s="447"/>
      <c r="F349" s="447"/>
      <c r="G349" s="449"/>
      <c r="H349" s="465"/>
      <c r="I349" s="442"/>
      <c r="J349" s="536"/>
      <c r="K349" s="58"/>
    </row>
    <row r="350" spans="1:11" ht="15.75" thickBot="1" x14ac:dyDescent="0.3">
      <c r="A350" s="453"/>
      <c r="B350" s="316" t="s">
        <v>503</v>
      </c>
      <c r="C350" s="454"/>
      <c r="D350" s="453"/>
      <c r="E350" s="468"/>
      <c r="F350" s="468"/>
      <c r="G350" s="469"/>
      <c r="H350" s="525"/>
      <c r="I350" s="454"/>
      <c r="J350" s="537"/>
      <c r="K350" s="74"/>
    </row>
    <row r="351" spans="1:11" ht="30" customHeight="1" thickBot="1" x14ac:dyDescent="0.3">
      <c r="A351" s="126"/>
      <c r="B351" s="127"/>
      <c r="C351" s="128"/>
      <c r="D351" s="126"/>
      <c r="E351" s="129"/>
      <c r="F351" s="285"/>
      <c r="G351" s="131"/>
      <c r="H351" s="132"/>
      <c r="I351" s="128"/>
      <c r="J351" s="128"/>
      <c r="K351" s="133"/>
    </row>
    <row r="352" spans="1:11" ht="15" customHeight="1" x14ac:dyDescent="0.25">
      <c r="A352" s="636" t="s">
        <v>504</v>
      </c>
      <c r="B352" s="637"/>
      <c r="C352" s="637"/>
      <c r="D352" s="638"/>
      <c r="E352" s="645">
        <f>SUM(E331:E351)</f>
        <v>1653</v>
      </c>
      <c r="F352" s="317"/>
      <c r="G352" s="318"/>
      <c r="H352" s="648">
        <f>SUM(H330:H351)</f>
        <v>165</v>
      </c>
      <c r="I352" s="651"/>
      <c r="J352" s="502"/>
      <c r="K352" s="228"/>
    </row>
    <row r="353" spans="1:11" x14ac:dyDescent="0.25">
      <c r="A353" s="639"/>
      <c r="B353" s="640"/>
      <c r="C353" s="640"/>
      <c r="D353" s="641"/>
      <c r="E353" s="646"/>
      <c r="F353" s="320"/>
      <c r="G353" s="321"/>
      <c r="H353" s="649"/>
      <c r="I353" s="652"/>
      <c r="J353" s="505"/>
    </row>
    <row r="354" spans="1:11" x14ac:dyDescent="0.25">
      <c r="A354" s="639"/>
      <c r="B354" s="640"/>
      <c r="C354" s="640"/>
      <c r="D354" s="641"/>
      <c r="E354" s="646"/>
      <c r="F354" s="320"/>
      <c r="G354" s="321"/>
      <c r="H354" s="649"/>
      <c r="I354" s="652"/>
      <c r="J354" s="505"/>
    </row>
    <row r="355" spans="1:11" x14ac:dyDescent="0.25">
      <c r="A355" s="639"/>
      <c r="B355" s="640"/>
      <c r="C355" s="640"/>
      <c r="D355" s="641"/>
      <c r="E355" s="646"/>
      <c r="F355" s="320"/>
      <c r="G355" s="322"/>
      <c r="H355" s="649"/>
      <c r="I355" s="652"/>
      <c r="J355" s="505"/>
    </row>
    <row r="356" spans="1:11" x14ac:dyDescent="0.25">
      <c r="A356" s="639"/>
      <c r="B356" s="640"/>
      <c r="C356" s="640"/>
      <c r="D356" s="641"/>
      <c r="E356" s="646"/>
      <c r="F356" s="320"/>
      <c r="G356" s="322"/>
      <c r="H356" s="649"/>
      <c r="I356" s="652"/>
      <c r="J356" s="505"/>
    </row>
    <row r="357" spans="1:11" ht="32.25" customHeight="1" x14ac:dyDescent="0.25">
      <c r="A357" s="639"/>
      <c r="B357" s="640"/>
      <c r="C357" s="640"/>
      <c r="D357" s="641"/>
      <c r="E357" s="646"/>
      <c r="F357" s="323"/>
      <c r="G357" s="324"/>
      <c r="H357" s="649"/>
      <c r="I357" s="652"/>
      <c r="J357" s="505"/>
    </row>
    <row r="358" spans="1:11" ht="15.75" customHeight="1" thickBot="1" x14ac:dyDescent="0.3">
      <c r="A358" s="642"/>
      <c r="B358" s="643"/>
      <c r="C358" s="643"/>
      <c r="D358" s="644"/>
      <c r="E358" s="647"/>
      <c r="F358" s="325">
        <f>SUM(F330:F351)</f>
        <v>0</v>
      </c>
      <c r="G358" s="326" t="s">
        <v>80</v>
      </c>
      <c r="H358" s="650"/>
      <c r="I358" s="653"/>
      <c r="J358" s="506"/>
    </row>
    <row r="359" spans="1:11" x14ac:dyDescent="0.25">
      <c r="A359" s="319"/>
      <c r="B359" s="85"/>
      <c r="C359" s="273"/>
      <c r="D359" s="85"/>
      <c r="E359" s="327"/>
      <c r="F359" s="328"/>
      <c r="G359" s="329"/>
      <c r="H359" s="330"/>
      <c r="I359" s="331"/>
      <c r="J359" s="332"/>
    </row>
    <row r="360" spans="1:11" ht="16.5" customHeight="1" thickBot="1" x14ac:dyDescent="0.3">
      <c r="A360" s="319"/>
      <c r="B360" s="85"/>
      <c r="C360" s="273"/>
      <c r="D360" s="85"/>
      <c r="E360" s="327"/>
      <c r="F360" s="328"/>
      <c r="G360" s="329"/>
      <c r="H360" s="330"/>
      <c r="I360" s="331"/>
      <c r="J360" s="332"/>
    </row>
    <row r="361" spans="1:11" ht="32.25" customHeight="1" x14ac:dyDescent="0.25">
      <c r="A361" s="661" t="s">
        <v>505</v>
      </c>
      <c r="B361" s="662"/>
      <c r="C361" s="662"/>
      <c r="D361" s="662"/>
      <c r="E361" s="662"/>
      <c r="F361" s="662"/>
      <c r="G361" s="662"/>
      <c r="H361" s="662"/>
      <c r="I361" s="663"/>
      <c r="J361" s="333"/>
      <c r="K361" s="334"/>
    </row>
    <row r="362" spans="1:11" ht="15.75" customHeight="1" thickBot="1" x14ac:dyDescent="0.3">
      <c r="A362" s="664"/>
      <c r="B362" s="665"/>
      <c r="C362" s="665"/>
      <c r="D362" s="665"/>
      <c r="E362" s="665"/>
      <c r="F362" s="665"/>
      <c r="G362" s="665"/>
      <c r="H362" s="665"/>
      <c r="I362" s="666"/>
      <c r="J362" s="333"/>
      <c r="K362" s="229"/>
    </row>
    <row r="363" spans="1:11" ht="24.6" customHeight="1" x14ac:dyDescent="0.25">
      <c r="A363" s="470" t="s">
        <v>506</v>
      </c>
      <c r="B363" s="65" t="s">
        <v>507</v>
      </c>
      <c r="C363" s="441" t="s">
        <v>84</v>
      </c>
      <c r="D363" s="655">
        <v>44926</v>
      </c>
      <c r="E363" s="667">
        <v>4810</v>
      </c>
      <c r="F363" s="669"/>
      <c r="G363" s="671"/>
      <c r="H363" s="464">
        <v>480</v>
      </c>
      <c r="I363" s="441" t="s">
        <v>508</v>
      </c>
      <c r="J363" s="535" t="s">
        <v>509</v>
      </c>
      <c r="K363" s="56"/>
    </row>
    <row r="364" spans="1:11" ht="28.5" customHeight="1" x14ac:dyDescent="0.25">
      <c r="A364" s="471"/>
      <c r="B364" s="97" t="s">
        <v>510</v>
      </c>
      <c r="C364" s="442"/>
      <c r="D364" s="656"/>
      <c r="E364" s="668"/>
      <c r="F364" s="670"/>
      <c r="G364" s="672"/>
      <c r="H364" s="465"/>
      <c r="I364" s="442"/>
      <c r="J364" s="536"/>
      <c r="K364" s="58"/>
    </row>
    <row r="365" spans="1:11" ht="40.5" customHeight="1" x14ac:dyDescent="0.25">
      <c r="A365" s="471"/>
      <c r="B365" s="97" t="s">
        <v>511</v>
      </c>
      <c r="C365" s="442"/>
      <c r="D365" s="656"/>
      <c r="E365" s="668"/>
      <c r="F365" s="670"/>
      <c r="G365" s="672"/>
      <c r="H365" s="465"/>
      <c r="I365" s="442"/>
      <c r="J365" s="536"/>
      <c r="K365" s="58"/>
    </row>
    <row r="366" spans="1:11" ht="26.25" customHeight="1" x14ac:dyDescent="0.25">
      <c r="A366" s="471"/>
      <c r="B366" s="97" t="s">
        <v>512</v>
      </c>
      <c r="C366" s="442"/>
      <c r="D366" s="656"/>
      <c r="E366" s="668"/>
      <c r="F366" s="670"/>
      <c r="G366" s="672"/>
      <c r="H366" s="465"/>
      <c r="I366" s="442"/>
      <c r="J366" s="536"/>
      <c r="K366" s="58"/>
    </row>
    <row r="367" spans="1:11" ht="24.75" x14ac:dyDescent="0.25">
      <c r="A367" s="471"/>
      <c r="B367" s="97" t="s">
        <v>513</v>
      </c>
      <c r="C367" s="442"/>
      <c r="D367" s="656"/>
      <c r="E367" s="668"/>
      <c r="F367" s="670"/>
      <c r="G367" s="672"/>
      <c r="H367" s="465"/>
      <c r="I367" s="442"/>
      <c r="J367" s="536"/>
      <c r="K367" s="58"/>
    </row>
    <row r="368" spans="1:11" x14ac:dyDescent="0.25">
      <c r="A368" s="471"/>
      <c r="B368" s="97" t="s">
        <v>514</v>
      </c>
      <c r="C368" s="442"/>
      <c r="D368" s="656"/>
      <c r="E368" s="668"/>
      <c r="F368" s="670"/>
      <c r="G368" s="672"/>
      <c r="H368" s="465"/>
      <c r="I368" s="442"/>
      <c r="J368" s="536"/>
      <c r="K368" s="58"/>
    </row>
    <row r="369" spans="1:11" ht="24.75" x14ac:dyDescent="0.25">
      <c r="A369" s="471"/>
      <c r="B369" s="67" t="s">
        <v>515</v>
      </c>
      <c r="C369" s="442"/>
      <c r="D369" s="656"/>
      <c r="E369" s="668"/>
      <c r="F369" s="670"/>
      <c r="G369" s="672"/>
      <c r="H369" s="465"/>
      <c r="I369" s="442"/>
      <c r="J369" s="536"/>
      <c r="K369" s="58"/>
    </row>
    <row r="370" spans="1:11" ht="15.75" thickBot="1" x14ac:dyDescent="0.3">
      <c r="A370" s="471"/>
      <c r="B370" s="67" t="s">
        <v>516</v>
      </c>
      <c r="C370" s="442"/>
      <c r="D370" s="656"/>
      <c r="E370" s="668"/>
      <c r="F370" s="670"/>
      <c r="G370" s="672"/>
      <c r="H370" s="465"/>
      <c r="I370" s="454"/>
      <c r="J370" s="537"/>
      <c r="K370" s="58"/>
    </row>
    <row r="371" spans="1:11" ht="17.45" customHeight="1" x14ac:dyDescent="0.25">
      <c r="A371" s="452" t="s">
        <v>517</v>
      </c>
      <c r="B371" s="102" t="s">
        <v>518</v>
      </c>
      <c r="C371" s="441" t="s">
        <v>84</v>
      </c>
      <c r="D371" s="655">
        <v>44926</v>
      </c>
      <c r="E371" s="658"/>
      <c r="F371" s="335"/>
      <c r="G371" s="336"/>
      <c r="H371" s="464">
        <v>500</v>
      </c>
      <c r="I371" s="441" t="s">
        <v>519</v>
      </c>
      <c r="J371" s="535" t="s">
        <v>520</v>
      </c>
      <c r="K371" s="56"/>
    </row>
    <row r="372" spans="1:11" x14ac:dyDescent="0.25">
      <c r="A372" s="440"/>
      <c r="B372" s="337" t="s">
        <v>521</v>
      </c>
      <c r="C372" s="442"/>
      <c r="D372" s="656"/>
      <c r="E372" s="659"/>
      <c r="F372" s="338"/>
      <c r="G372" s="339"/>
      <c r="H372" s="465"/>
      <c r="I372" s="442"/>
      <c r="J372" s="536"/>
      <c r="K372" s="58"/>
    </row>
    <row r="373" spans="1:11" ht="90" customHeight="1" thickBot="1" x14ac:dyDescent="0.3">
      <c r="A373" s="654"/>
      <c r="B373" s="103" t="s">
        <v>522</v>
      </c>
      <c r="C373" s="454"/>
      <c r="D373" s="657"/>
      <c r="E373" s="660"/>
      <c r="F373" s="340">
        <v>5010</v>
      </c>
      <c r="G373" s="341" t="s">
        <v>523</v>
      </c>
      <c r="H373" s="525"/>
      <c r="I373" s="454"/>
      <c r="J373" s="537"/>
      <c r="K373" s="74"/>
    </row>
    <row r="374" spans="1:11" ht="24.75" x14ac:dyDescent="0.25">
      <c r="A374" s="452" t="s">
        <v>524</v>
      </c>
      <c r="B374" s="342" t="s">
        <v>525</v>
      </c>
      <c r="C374" s="535" t="s">
        <v>84</v>
      </c>
      <c r="D374" s="673">
        <v>44926</v>
      </c>
      <c r="E374" s="676"/>
      <c r="F374" s="678"/>
      <c r="G374" s="671" t="s">
        <v>526</v>
      </c>
      <c r="H374" s="464">
        <v>600</v>
      </c>
      <c r="I374" s="441" t="s">
        <v>527</v>
      </c>
      <c r="J374" s="441" t="s">
        <v>528</v>
      </c>
      <c r="K374" s="450"/>
    </row>
    <row r="375" spans="1:11" ht="46.5" customHeight="1" thickBot="1" x14ac:dyDescent="0.3">
      <c r="A375" s="453"/>
      <c r="B375" s="311" t="s">
        <v>529</v>
      </c>
      <c r="C375" s="536"/>
      <c r="D375" s="675"/>
      <c r="E375" s="677"/>
      <c r="F375" s="679"/>
      <c r="G375" s="672"/>
      <c r="H375" s="465"/>
      <c r="I375" s="442"/>
      <c r="J375" s="442"/>
      <c r="K375" s="461"/>
    </row>
    <row r="376" spans="1:11" ht="30" customHeight="1" x14ac:dyDescent="0.25">
      <c r="A376" s="452" t="s">
        <v>530</v>
      </c>
      <c r="B376" s="345" t="s">
        <v>531</v>
      </c>
      <c r="C376" s="535" t="s">
        <v>84</v>
      </c>
      <c r="D376" s="673">
        <v>44926</v>
      </c>
      <c r="E376" s="343"/>
      <c r="F376" s="344"/>
      <c r="G376" s="346"/>
      <c r="H376" s="464">
        <v>50</v>
      </c>
      <c r="I376" s="441" t="s">
        <v>532</v>
      </c>
      <c r="J376" s="441" t="s">
        <v>533</v>
      </c>
      <c r="K376" s="347"/>
    </row>
    <row r="377" spans="1:11" ht="67.5" customHeight="1" thickBot="1" x14ac:dyDescent="0.3">
      <c r="A377" s="453"/>
      <c r="B377" s="232" t="s">
        <v>534</v>
      </c>
      <c r="C377" s="537"/>
      <c r="D377" s="674"/>
      <c r="E377" s="348"/>
      <c r="F377" s="349"/>
      <c r="G377" s="350"/>
      <c r="H377" s="525"/>
      <c r="I377" s="454"/>
      <c r="J377" s="454"/>
      <c r="K377" s="52"/>
    </row>
    <row r="378" spans="1:11" ht="28.5" customHeight="1" x14ac:dyDescent="0.25">
      <c r="A378" s="452" t="s">
        <v>535</v>
      </c>
      <c r="B378" s="65" t="s">
        <v>536</v>
      </c>
      <c r="C378" s="535" t="s">
        <v>84</v>
      </c>
      <c r="D378" s="673">
        <v>44926</v>
      </c>
      <c r="E378" s="680">
        <v>200</v>
      </c>
      <c r="F378" s="678"/>
      <c r="G378" s="684"/>
      <c r="H378" s="464">
        <v>20</v>
      </c>
      <c r="I378" s="441" t="s">
        <v>537</v>
      </c>
      <c r="J378" s="441" t="s">
        <v>538</v>
      </c>
      <c r="K378" s="347"/>
    </row>
    <row r="379" spans="1:11" ht="24.75" customHeight="1" thickBot="1" x14ac:dyDescent="0.3">
      <c r="A379" s="453"/>
      <c r="B379" s="103" t="s">
        <v>539</v>
      </c>
      <c r="C379" s="537"/>
      <c r="D379" s="674"/>
      <c r="E379" s="681"/>
      <c r="F379" s="683"/>
      <c r="G379" s="685"/>
      <c r="H379" s="525"/>
      <c r="I379" s="454"/>
      <c r="J379" s="454"/>
      <c r="K379" s="52"/>
    </row>
    <row r="380" spans="1:11" x14ac:dyDescent="0.25">
      <c r="A380" s="452" t="s">
        <v>540</v>
      </c>
      <c r="B380" s="337" t="s">
        <v>541</v>
      </c>
      <c r="C380" s="535" t="s">
        <v>84</v>
      </c>
      <c r="D380" s="673">
        <v>44926</v>
      </c>
      <c r="E380" s="680"/>
      <c r="F380" s="669">
        <v>3350</v>
      </c>
      <c r="G380" s="448" t="s">
        <v>542</v>
      </c>
      <c r="H380" s="464">
        <v>100</v>
      </c>
      <c r="I380" s="441" t="s">
        <v>543</v>
      </c>
      <c r="J380" s="441" t="s">
        <v>378</v>
      </c>
      <c r="K380" s="347"/>
    </row>
    <row r="381" spans="1:11" ht="24.75" customHeight="1" thickBot="1" x14ac:dyDescent="0.3">
      <c r="A381" s="453"/>
      <c r="B381" s="232" t="s">
        <v>544</v>
      </c>
      <c r="C381" s="537"/>
      <c r="D381" s="674"/>
      <c r="E381" s="681"/>
      <c r="F381" s="682"/>
      <c r="G381" s="469"/>
      <c r="H381" s="525"/>
      <c r="I381" s="454"/>
      <c r="J381" s="454"/>
      <c r="K381" s="347"/>
    </row>
    <row r="382" spans="1:11" ht="30" customHeight="1" thickBot="1" x14ac:dyDescent="0.3">
      <c r="A382" s="126"/>
      <c r="B382" s="226"/>
      <c r="C382" s="128"/>
      <c r="D382" s="126"/>
      <c r="E382" s="285"/>
      <c r="F382" s="285"/>
      <c r="G382" s="351"/>
      <c r="H382" s="352"/>
      <c r="I382" s="353"/>
      <c r="J382" s="128"/>
      <c r="K382" s="133"/>
    </row>
    <row r="383" spans="1:11" ht="15" customHeight="1" x14ac:dyDescent="0.25">
      <c r="A383" s="487" t="s">
        <v>545</v>
      </c>
      <c r="B383" s="488"/>
      <c r="C383" s="491"/>
      <c r="D383" s="492"/>
      <c r="E383" s="497">
        <f>SUM(E363:E382)</f>
        <v>5010</v>
      </c>
      <c r="F383" s="254"/>
      <c r="G383" s="135"/>
      <c r="H383" s="575">
        <f>SUM(H363:H382)</f>
        <v>1750</v>
      </c>
      <c r="I383" s="505"/>
      <c r="J383" s="505"/>
      <c r="K383" s="228"/>
    </row>
    <row r="384" spans="1:11" x14ac:dyDescent="0.25">
      <c r="A384" s="490"/>
      <c r="B384" s="491"/>
      <c r="C384" s="491"/>
      <c r="D384" s="492"/>
      <c r="E384" s="497"/>
      <c r="F384" s="254">
        <v>5010</v>
      </c>
      <c r="G384" s="135" t="s">
        <v>523</v>
      </c>
      <c r="H384" s="575"/>
      <c r="I384" s="503"/>
      <c r="J384" s="503"/>
    </row>
    <row r="385" spans="1:12" ht="25.5" customHeight="1" x14ac:dyDescent="0.25">
      <c r="A385" s="490"/>
      <c r="B385" s="491"/>
      <c r="C385" s="491"/>
      <c r="D385" s="492"/>
      <c r="E385" s="497"/>
      <c r="F385" s="254">
        <v>3350</v>
      </c>
      <c r="G385" s="354" t="s">
        <v>542</v>
      </c>
      <c r="H385" s="575"/>
      <c r="I385" s="503"/>
      <c r="J385" s="503"/>
    </row>
    <row r="386" spans="1:12" ht="15.75" thickBot="1" x14ac:dyDescent="0.3">
      <c r="A386" s="493"/>
      <c r="B386" s="494"/>
      <c r="C386" s="494"/>
      <c r="D386" s="495"/>
      <c r="E386" s="498"/>
      <c r="F386" s="281">
        <f>SUM(F363:F382)</f>
        <v>8360</v>
      </c>
      <c r="G386" s="282" t="s">
        <v>80</v>
      </c>
      <c r="H386" s="576"/>
      <c r="I386" s="504"/>
      <c r="J386" s="504"/>
    </row>
    <row r="387" spans="1:12" ht="31.5" customHeight="1" x14ac:dyDescent="0.25">
      <c r="A387" s="80"/>
      <c r="B387" s="85"/>
      <c r="C387" s="80"/>
      <c r="D387" s="80"/>
      <c r="E387" s="87"/>
      <c r="F387" s="88"/>
      <c r="G387" s="89"/>
      <c r="H387" s="90"/>
      <c r="I387" s="91"/>
      <c r="J387" s="91"/>
      <c r="L387" s="355"/>
    </row>
    <row r="388" spans="1:12" ht="51.75" customHeight="1" thickBot="1" x14ac:dyDescent="0.3">
      <c r="A388" s="139"/>
      <c r="L388" s="355"/>
    </row>
    <row r="389" spans="1:12" ht="22.5" customHeight="1" x14ac:dyDescent="0.25">
      <c r="A389" s="511" t="s">
        <v>546</v>
      </c>
      <c r="B389" s="512"/>
      <c r="C389" s="512"/>
      <c r="D389" s="512"/>
      <c r="E389" s="512"/>
      <c r="F389" s="512"/>
      <c r="G389" s="512"/>
      <c r="H389" s="512"/>
      <c r="I389" s="513"/>
      <c r="J389" s="32"/>
    </row>
    <row r="390" spans="1:12" ht="23.25" thickBot="1" x14ac:dyDescent="0.3">
      <c r="A390" s="514"/>
      <c r="B390" s="515"/>
      <c r="C390" s="515"/>
      <c r="D390" s="515"/>
      <c r="E390" s="515"/>
      <c r="F390" s="515"/>
      <c r="G390" s="515"/>
      <c r="H390" s="515"/>
      <c r="I390" s="516"/>
      <c r="J390" s="32"/>
      <c r="K390" s="229"/>
    </row>
    <row r="391" spans="1:12" x14ac:dyDescent="0.25">
      <c r="A391" s="441" t="s">
        <v>547</v>
      </c>
      <c r="B391" s="275" t="s">
        <v>548</v>
      </c>
      <c r="C391" s="441" t="s">
        <v>84</v>
      </c>
      <c r="D391" s="538">
        <v>44926</v>
      </c>
      <c r="E391" s="562">
        <v>45524</v>
      </c>
      <c r="F391" s="544" t="s">
        <v>549</v>
      </c>
      <c r="G391" s="686" t="s">
        <v>550</v>
      </c>
      <c r="H391" s="550">
        <v>1200</v>
      </c>
      <c r="I391" s="547" t="s">
        <v>84</v>
      </c>
      <c r="J391" s="547" t="s">
        <v>84</v>
      </c>
      <c r="K391" s="56"/>
    </row>
    <row r="392" spans="1:12" ht="42.75" customHeight="1" thickBot="1" x14ac:dyDescent="0.3">
      <c r="A392" s="442"/>
      <c r="B392" s="311" t="s">
        <v>551</v>
      </c>
      <c r="C392" s="442"/>
      <c r="D392" s="561"/>
      <c r="E392" s="563"/>
      <c r="F392" s="545"/>
      <c r="G392" s="687"/>
      <c r="H392" s="551"/>
      <c r="I392" s="548"/>
      <c r="J392" s="548"/>
      <c r="K392" s="74"/>
    </row>
    <row r="393" spans="1:12" ht="29.25" customHeight="1" x14ac:dyDescent="0.25">
      <c r="A393" s="441" t="s">
        <v>552</v>
      </c>
      <c r="B393" s="356" t="s">
        <v>553</v>
      </c>
      <c r="C393" s="441" t="s">
        <v>84</v>
      </c>
      <c r="D393" s="538">
        <v>44926</v>
      </c>
      <c r="E393" s="582">
        <v>1503</v>
      </c>
      <c r="F393" s="544">
        <v>5000</v>
      </c>
      <c r="G393" s="547" t="s">
        <v>23</v>
      </c>
      <c r="H393" s="550">
        <v>150</v>
      </c>
      <c r="I393" s="535" t="s">
        <v>554</v>
      </c>
      <c r="J393" s="535" t="s">
        <v>84</v>
      </c>
      <c r="K393" s="56"/>
    </row>
    <row r="394" spans="1:12" ht="57.6" customHeight="1" thickBot="1" x14ac:dyDescent="0.3">
      <c r="A394" s="442"/>
      <c r="B394" s="55" t="s">
        <v>555</v>
      </c>
      <c r="C394" s="442"/>
      <c r="D394" s="539"/>
      <c r="E394" s="583"/>
      <c r="F394" s="546"/>
      <c r="G394" s="549"/>
      <c r="H394" s="552"/>
      <c r="I394" s="536"/>
      <c r="J394" s="537"/>
      <c r="K394" s="58"/>
    </row>
    <row r="395" spans="1:12" ht="36" customHeight="1" thickBot="1" x14ac:dyDescent="0.3">
      <c r="A395" s="357" t="s">
        <v>556</v>
      </c>
      <c r="B395" s="358" t="s">
        <v>557</v>
      </c>
      <c r="C395" s="359" t="s">
        <v>84</v>
      </c>
      <c r="D395" s="360">
        <v>44926</v>
      </c>
      <c r="E395" s="361">
        <v>10020</v>
      </c>
      <c r="F395" s="362"/>
      <c r="G395" s="363"/>
      <c r="H395" s="364">
        <v>1000</v>
      </c>
      <c r="I395" s="365" t="s">
        <v>558</v>
      </c>
      <c r="J395" s="155" t="s">
        <v>84</v>
      </c>
      <c r="K395" s="133"/>
    </row>
    <row r="396" spans="1:12" ht="30.6" customHeight="1" thickBot="1" x14ac:dyDescent="0.3">
      <c r="A396" s="154" t="s">
        <v>559</v>
      </c>
      <c r="B396" s="366" t="s">
        <v>560</v>
      </c>
      <c r="C396" s="367" t="s">
        <v>84</v>
      </c>
      <c r="D396" s="175">
        <v>44926</v>
      </c>
      <c r="E396" s="368">
        <v>1002</v>
      </c>
      <c r="F396" s="362"/>
      <c r="G396" s="363"/>
      <c r="H396" s="364">
        <v>100</v>
      </c>
      <c r="I396" s="155" t="s">
        <v>561</v>
      </c>
      <c r="J396" s="155" t="s">
        <v>84</v>
      </c>
      <c r="K396" s="74"/>
    </row>
    <row r="397" spans="1:12" ht="36.75" thickBot="1" x14ac:dyDescent="0.3">
      <c r="A397" s="154" t="s">
        <v>562</v>
      </c>
      <c r="B397" s="369" t="s">
        <v>563</v>
      </c>
      <c r="C397" s="367" t="s">
        <v>84</v>
      </c>
      <c r="D397" s="175">
        <v>44926</v>
      </c>
      <c r="E397" s="368"/>
      <c r="F397" s="267">
        <v>25000</v>
      </c>
      <c r="G397" s="363" t="s">
        <v>256</v>
      </c>
      <c r="H397" s="370"/>
      <c r="I397" s="155" t="s">
        <v>564</v>
      </c>
      <c r="J397" s="155" t="s">
        <v>378</v>
      </c>
      <c r="K397" s="74"/>
    </row>
    <row r="398" spans="1:12" ht="41.25" customHeight="1" x14ac:dyDescent="0.25">
      <c r="A398" s="707" t="s">
        <v>565</v>
      </c>
      <c r="B398" s="708" t="s">
        <v>566</v>
      </c>
      <c r="C398" s="535" t="s">
        <v>84</v>
      </c>
      <c r="D398" s="538">
        <v>44926</v>
      </c>
      <c r="E398" s="562"/>
      <c r="F398" s="371">
        <v>710000</v>
      </c>
      <c r="G398" s="146" t="s">
        <v>92</v>
      </c>
      <c r="H398" s="550">
        <v>101231</v>
      </c>
      <c r="I398" s="535"/>
      <c r="J398" s="535"/>
      <c r="K398" s="450"/>
    </row>
    <row r="399" spans="1:12" ht="21.75" customHeight="1" thickBot="1" x14ac:dyDescent="0.3">
      <c r="A399" s="540"/>
      <c r="B399" s="709"/>
      <c r="C399" s="537"/>
      <c r="D399" s="577"/>
      <c r="E399" s="578"/>
      <c r="F399" s="372">
        <v>5459</v>
      </c>
      <c r="G399" s="363" t="s">
        <v>23</v>
      </c>
      <c r="H399" s="552"/>
      <c r="I399" s="537"/>
      <c r="J399" s="537"/>
      <c r="K399" s="461"/>
    </row>
    <row r="400" spans="1:12" ht="15" customHeight="1" x14ac:dyDescent="0.25">
      <c r="A400" s="487" t="s">
        <v>567</v>
      </c>
      <c r="B400" s="488"/>
      <c r="C400" s="488"/>
      <c r="D400" s="489"/>
      <c r="E400" s="697">
        <f>SUM(E391:E398)</f>
        <v>58049</v>
      </c>
      <c r="F400" s="134">
        <v>25000</v>
      </c>
      <c r="G400" s="135" t="s">
        <v>256</v>
      </c>
      <c r="H400" s="575">
        <f>SUM(H391:H399)</f>
        <v>103681</v>
      </c>
      <c r="I400" s="705"/>
      <c r="J400" s="705"/>
    </row>
    <row r="401" spans="1:11" ht="15" customHeight="1" x14ac:dyDescent="0.25">
      <c r="A401" s="490"/>
      <c r="B401" s="491"/>
      <c r="C401" s="491"/>
      <c r="D401" s="492"/>
      <c r="E401" s="697"/>
      <c r="F401" s="134">
        <v>710000</v>
      </c>
      <c r="G401" s="135" t="s">
        <v>92</v>
      </c>
      <c r="H401" s="575"/>
      <c r="I401" s="705"/>
      <c r="J401" s="705"/>
    </row>
    <row r="402" spans="1:11" ht="15" customHeight="1" x14ac:dyDescent="0.25">
      <c r="A402" s="490"/>
      <c r="B402" s="491"/>
      <c r="C402" s="491"/>
      <c r="D402" s="492"/>
      <c r="E402" s="697"/>
      <c r="F402" s="134">
        <v>19459</v>
      </c>
      <c r="G402" s="135" t="s">
        <v>23</v>
      </c>
      <c r="H402" s="575"/>
      <c r="I402" s="705"/>
      <c r="J402" s="705"/>
    </row>
    <row r="403" spans="1:11" ht="32.25" customHeight="1" thickBot="1" x14ac:dyDescent="0.3">
      <c r="A403" s="493"/>
      <c r="B403" s="494"/>
      <c r="C403" s="494"/>
      <c r="D403" s="495"/>
      <c r="E403" s="698"/>
      <c r="F403" s="373" t="s">
        <v>568</v>
      </c>
      <c r="G403" s="84" t="s">
        <v>569</v>
      </c>
      <c r="H403" s="576"/>
      <c r="I403" s="706"/>
      <c r="J403" s="706"/>
    </row>
    <row r="404" spans="1:11" ht="15" customHeight="1" x14ac:dyDescent="0.25">
      <c r="A404" s="688" t="s">
        <v>570</v>
      </c>
      <c r="B404" s="689"/>
      <c r="C404" s="689"/>
      <c r="D404" s="690"/>
      <c r="E404" s="697">
        <f>SUM(E45+E104+E186+E228+E267+E303+E321+E352+E383+E400)</f>
        <v>311308</v>
      </c>
      <c r="F404" s="374">
        <v>2651</v>
      </c>
      <c r="G404" s="79" t="s">
        <v>571</v>
      </c>
      <c r="H404" s="574">
        <f>H45+H104+H186+H228+H267+H303+H321+H352+H383+H400</f>
        <v>224910</v>
      </c>
    </row>
    <row r="405" spans="1:11" ht="15" customHeight="1" x14ac:dyDescent="0.25">
      <c r="A405" s="691"/>
      <c r="B405" s="692"/>
      <c r="C405" s="692"/>
      <c r="D405" s="693"/>
      <c r="E405" s="697"/>
      <c r="F405" s="375">
        <v>233850</v>
      </c>
      <c r="G405" s="135" t="s">
        <v>572</v>
      </c>
      <c r="H405" s="575"/>
    </row>
    <row r="406" spans="1:11" ht="15" customHeight="1" x14ac:dyDescent="0.25">
      <c r="A406" s="691"/>
      <c r="B406" s="692"/>
      <c r="C406" s="692"/>
      <c r="D406" s="693"/>
      <c r="E406" s="697"/>
      <c r="F406" s="375">
        <v>1177270</v>
      </c>
      <c r="G406" s="135" t="s">
        <v>256</v>
      </c>
      <c r="H406" s="575"/>
    </row>
    <row r="407" spans="1:11" ht="16.5" customHeight="1" x14ac:dyDescent="0.25">
      <c r="A407" s="691"/>
      <c r="B407" s="692"/>
      <c r="C407" s="692"/>
      <c r="D407" s="693"/>
      <c r="E407" s="697"/>
      <c r="F407" s="375">
        <v>5010</v>
      </c>
      <c r="G407" s="136" t="s">
        <v>523</v>
      </c>
      <c r="H407" s="575"/>
    </row>
    <row r="408" spans="1:11" ht="16.5" customHeight="1" x14ac:dyDescent="0.25">
      <c r="A408" s="691"/>
      <c r="B408" s="692"/>
      <c r="C408" s="692"/>
      <c r="D408" s="693"/>
      <c r="E408" s="697"/>
      <c r="F408" s="375">
        <v>3350</v>
      </c>
      <c r="G408" s="354" t="s">
        <v>542</v>
      </c>
      <c r="H408" s="575"/>
      <c r="K408" s="376"/>
    </row>
    <row r="409" spans="1:11" ht="16.5" customHeight="1" x14ac:dyDescent="0.25">
      <c r="A409" s="691"/>
      <c r="B409" s="692"/>
      <c r="C409" s="692"/>
      <c r="D409" s="693"/>
      <c r="E409" s="697"/>
      <c r="F409" s="375">
        <v>625974.18999999994</v>
      </c>
      <c r="G409" s="354" t="s">
        <v>573</v>
      </c>
      <c r="H409" s="575"/>
      <c r="K409" s="376"/>
    </row>
    <row r="410" spans="1:11" ht="17.25" customHeight="1" x14ac:dyDescent="0.25">
      <c r="A410" s="691"/>
      <c r="B410" s="692"/>
      <c r="C410" s="692"/>
      <c r="D410" s="693"/>
      <c r="E410" s="697"/>
      <c r="F410" s="375">
        <v>119550</v>
      </c>
      <c r="G410" s="135" t="s">
        <v>346</v>
      </c>
      <c r="H410" s="575"/>
      <c r="J410" s="377"/>
      <c r="K410" s="378"/>
    </row>
    <row r="411" spans="1:11" ht="17.25" customHeight="1" x14ac:dyDescent="0.25">
      <c r="A411" s="691"/>
      <c r="B411" s="692"/>
      <c r="C411" s="692"/>
      <c r="D411" s="693"/>
      <c r="E411" s="697"/>
      <c r="F411" s="375">
        <v>1119271</v>
      </c>
      <c r="G411" s="135" t="s">
        <v>157</v>
      </c>
      <c r="H411" s="575"/>
      <c r="J411" s="377"/>
      <c r="K411" s="378"/>
    </row>
    <row r="412" spans="1:11" ht="17.25" customHeight="1" x14ac:dyDescent="0.25">
      <c r="A412" s="691"/>
      <c r="B412" s="692"/>
      <c r="C412" s="692"/>
      <c r="D412" s="693"/>
      <c r="E412" s="697"/>
      <c r="F412" s="375">
        <v>1053625</v>
      </c>
      <c r="G412" s="135" t="s">
        <v>23</v>
      </c>
      <c r="H412" s="575"/>
      <c r="J412" s="377"/>
      <c r="K412" s="378"/>
    </row>
    <row r="413" spans="1:11" ht="17.25" customHeight="1" x14ac:dyDescent="0.25">
      <c r="A413" s="691"/>
      <c r="B413" s="692"/>
      <c r="C413" s="692"/>
      <c r="D413" s="693"/>
      <c r="E413" s="697"/>
      <c r="F413" s="375"/>
      <c r="G413" s="135"/>
      <c r="H413" s="575"/>
      <c r="J413" s="377"/>
      <c r="K413" s="378"/>
    </row>
    <row r="414" spans="1:11" ht="18.75" customHeight="1" thickBot="1" x14ac:dyDescent="0.3">
      <c r="A414" s="694"/>
      <c r="B414" s="695"/>
      <c r="C414" s="695"/>
      <c r="D414" s="696"/>
      <c r="E414" s="698"/>
      <c r="F414" s="379">
        <v>4340551.1900000004</v>
      </c>
      <c r="G414" s="84" t="s">
        <v>80</v>
      </c>
      <c r="H414" s="576"/>
    </row>
    <row r="415" spans="1:11" ht="18" customHeight="1" x14ac:dyDescent="0.25">
      <c r="A415" s="380"/>
      <c r="B415" s="381"/>
      <c r="D415" s="9"/>
      <c r="E415" s="382"/>
      <c r="F415" s="383"/>
      <c r="G415" s="384"/>
      <c r="H415" s="385"/>
      <c r="K415" s="376"/>
    </row>
    <row r="416" spans="1:11" ht="15.75" thickBot="1" x14ac:dyDescent="0.3">
      <c r="A416" s="386"/>
      <c r="F416" s="383"/>
      <c r="J416" s="387"/>
    </row>
    <row r="417" spans="1:12" x14ac:dyDescent="0.25">
      <c r="B417" s="388" t="s">
        <v>574</v>
      </c>
      <c r="C417" s="699" t="s">
        <v>575</v>
      </c>
      <c r="D417" s="699"/>
      <c r="E417" s="699"/>
      <c r="F417" s="699"/>
      <c r="G417" s="699"/>
      <c r="H417" s="700"/>
      <c r="J417" s="701" t="s">
        <v>576</v>
      </c>
      <c r="K417" s="702"/>
      <c r="L417" s="389"/>
    </row>
    <row r="418" spans="1:12" x14ac:dyDescent="0.25">
      <c r="B418" s="390" t="s">
        <v>577</v>
      </c>
      <c r="C418" s="703" t="s">
        <v>578</v>
      </c>
      <c r="D418" s="703"/>
      <c r="E418" s="703"/>
      <c r="F418" s="703"/>
      <c r="G418" s="703"/>
      <c r="H418" s="704"/>
      <c r="J418" s="391" t="s">
        <v>579</v>
      </c>
      <c r="K418" s="392" t="s">
        <v>580</v>
      </c>
      <c r="L418" s="393">
        <v>739050</v>
      </c>
    </row>
    <row r="419" spans="1:12" ht="33" customHeight="1" x14ac:dyDescent="0.25">
      <c r="B419" s="390" t="s">
        <v>581</v>
      </c>
      <c r="C419" s="703" t="s">
        <v>582</v>
      </c>
      <c r="D419" s="703"/>
      <c r="E419" s="703"/>
      <c r="F419" s="703"/>
      <c r="G419" s="703"/>
      <c r="H419" s="704"/>
      <c r="J419" s="391" t="s">
        <v>583</v>
      </c>
      <c r="K419" s="392" t="s">
        <v>584</v>
      </c>
      <c r="L419" s="394">
        <v>6474</v>
      </c>
    </row>
    <row r="420" spans="1:12" ht="24.75" thickBot="1" x14ac:dyDescent="0.3">
      <c r="B420" s="395" t="s">
        <v>585</v>
      </c>
      <c r="C420" s="713" t="s">
        <v>586</v>
      </c>
      <c r="D420" s="713"/>
      <c r="E420" s="713"/>
      <c r="F420" s="713"/>
      <c r="G420" s="713"/>
      <c r="H420" s="714"/>
      <c r="J420" s="391" t="s">
        <v>587</v>
      </c>
      <c r="K420" s="392" t="s">
        <v>588</v>
      </c>
      <c r="L420" s="394">
        <v>313959</v>
      </c>
    </row>
    <row r="421" spans="1:12" ht="18" customHeight="1" thickBot="1" x14ac:dyDescent="0.3">
      <c r="A421" s="9"/>
      <c r="B421" s="396"/>
      <c r="I421" s="397"/>
      <c r="J421" s="398"/>
      <c r="K421" s="399" t="s">
        <v>589</v>
      </c>
      <c r="L421" s="400">
        <v>1059483</v>
      </c>
    </row>
    <row r="422" spans="1:12" ht="18" customHeight="1" x14ac:dyDescent="0.25">
      <c r="A422" s="9"/>
      <c r="B422" s="388" t="s">
        <v>590</v>
      </c>
      <c r="C422" s="401"/>
      <c r="D422" s="402"/>
      <c r="E422" s="403"/>
      <c r="F422" s="404"/>
      <c r="G422" s="405"/>
      <c r="H422" s="406"/>
      <c r="I422" s="397"/>
      <c r="J422" s="397"/>
      <c r="K422" s="9"/>
    </row>
    <row r="423" spans="1:12" ht="18" customHeight="1" x14ac:dyDescent="0.25">
      <c r="A423" s="9"/>
      <c r="B423" s="390" t="s">
        <v>591</v>
      </c>
      <c r="C423" s="704" t="s">
        <v>592</v>
      </c>
      <c r="D423" s="704"/>
      <c r="E423" s="704"/>
      <c r="F423" s="704"/>
      <c r="G423" s="704"/>
      <c r="H423" s="704"/>
      <c r="I423" s="397"/>
      <c r="J423" s="397"/>
      <c r="K423" s="9"/>
    </row>
    <row r="424" spans="1:12" x14ac:dyDescent="0.25">
      <c r="A424" s="9"/>
      <c r="B424" s="390" t="s">
        <v>593</v>
      </c>
      <c r="C424" s="704" t="s">
        <v>594</v>
      </c>
      <c r="D424" s="704"/>
      <c r="E424" s="704"/>
      <c r="F424" s="704"/>
      <c r="G424" s="704"/>
      <c r="H424" s="704"/>
      <c r="I424" s="397"/>
      <c r="J424" s="397"/>
      <c r="K424" s="9"/>
    </row>
    <row r="425" spans="1:12" x14ac:dyDescent="0.25">
      <c r="A425" s="9"/>
      <c r="B425" s="390" t="s">
        <v>595</v>
      </c>
      <c r="C425" s="704" t="s">
        <v>596</v>
      </c>
      <c r="D425" s="704"/>
      <c r="E425" s="704"/>
      <c r="F425" s="704"/>
      <c r="G425" s="704"/>
      <c r="H425" s="704"/>
      <c r="I425" s="397"/>
      <c r="J425" s="397"/>
      <c r="K425" s="9"/>
    </row>
    <row r="426" spans="1:12" x14ac:dyDescent="0.25">
      <c r="A426" s="9"/>
      <c r="B426" s="390" t="s">
        <v>597</v>
      </c>
      <c r="C426" s="704" t="s">
        <v>598</v>
      </c>
      <c r="D426" s="704"/>
      <c r="E426" s="704"/>
      <c r="F426" s="704"/>
      <c r="G426" s="704"/>
      <c r="H426" s="704"/>
      <c r="I426" s="397"/>
      <c r="J426" s="397"/>
      <c r="K426" s="9"/>
    </row>
    <row r="427" spans="1:12" x14ac:dyDescent="0.25">
      <c r="A427" s="9"/>
      <c r="B427" s="390" t="s">
        <v>599</v>
      </c>
      <c r="C427" s="704" t="s">
        <v>600</v>
      </c>
      <c r="D427" s="704"/>
      <c r="E427" s="704"/>
      <c r="F427" s="704"/>
      <c r="G427" s="704"/>
      <c r="H427" s="704"/>
      <c r="I427" s="397"/>
      <c r="J427" s="397"/>
      <c r="K427" s="9"/>
    </row>
    <row r="428" spans="1:12" x14ac:dyDescent="0.25">
      <c r="A428" s="9"/>
      <c r="B428" s="390" t="s">
        <v>601</v>
      </c>
      <c r="C428" s="704" t="s">
        <v>602</v>
      </c>
      <c r="D428" s="704"/>
      <c r="E428" s="704"/>
      <c r="F428" s="704"/>
      <c r="G428" s="704"/>
      <c r="H428" s="704"/>
      <c r="I428" s="397"/>
      <c r="J428" s="397"/>
      <c r="K428" s="9"/>
    </row>
    <row r="429" spans="1:12" x14ac:dyDescent="0.25">
      <c r="A429" s="9"/>
      <c r="B429" s="390" t="s">
        <v>603</v>
      </c>
      <c r="C429" s="704" t="s">
        <v>604</v>
      </c>
      <c r="D429" s="704"/>
      <c r="E429" s="704"/>
      <c r="F429" s="704"/>
      <c r="G429" s="704"/>
      <c r="H429" s="704"/>
      <c r="I429" s="397"/>
      <c r="J429" s="397"/>
      <c r="K429" s="9"/>
    </row>
    <row r="430" spans="1:12" ht="15.75" thickBot="1" x14ac:dyDescent="0.3">
      <c r="A430" s="9"/>
      <c r="B430" s="407" t="s">
        <v>605</v>
      </c>
      <c r="C430" s="710" t="s">
        <v>606</v>
      </c>
      <c r="D430" s="710"/>
      <c r="E430" s="710"/>
      <c r="F430" s="710"/>
      <c r="G430" s="710"/>
      <c r="H430" s="711"/>
      <c r="I430" s="397"/>
      <c r="J430" s="397"/>
      <c r="K430" s="9"/>
    </row>
    <row r="431" spans="1:12" x14ac:dyDescent="0.25">
      <c r="A431" s="9"/>
      <c r="B431" s="396"/>
      <c r="I431" s="397"/>
      <c r="J431" s="397"/>
      <c r="K431" s="9"/>
    </row>
    <row r="432" spans="1:12" ht="15" customHeight="1" x14ac:dyDescent="0.25">
      <c r="A432" s="9"/>
      <c r="B432" s="712"/>
      <c r="C432" s="712"/>
      <c r="D432" s="712"/>
      <c r="E432" s="712"/>
      <c r="F432" s="712"/>
      <c r="G432" s="712"/>
      <c r="H432" s="712"/>
      <c r="I432" s="397"/>
      <c r="J432" s="397"/>
      <c r="K432" s="9"/>
    </row>
    <row r="433" spans="1:11" x14ac:dyDescent="0.25">
      <c r="A433" s="9"/>
      <c r="B433" s="408"/>
      <c r="I433" s="397"/>
      <c r="J433" s="397"/>
      <c r="K433" s="9"/>
    </row>
    <row r="434" spans="1:11" x14ac:dyDescent="0.25">
      <c r="A434" s="9"/>
      <c r="B434" s="408"/>
      <c r="I434" s="397"/>
      <c r="J434" s="397"/>
    </row>
    <row r="435" spans="1:11" x14ac:dyDescent="0.25">
      <c r="A435" s="9"/>
      <c r="B435" s="408"/>
      <c r="I435" s="397"/>
      <c r="J435" s="397"/>
    </row>
    <row r="436" spans="1:11" x14ac:dyDescent="0.25">
      <c r="A436" s="9"/>
      <c r="B436" s="311"/>
      <c r="I436" s="397"/>
      <c r="J436" s="397"/>
    </row>
    <row r="437" spans="1:11" x14ac:dyDescent="0.25">
      <c r="A437" s="9"/>
      <c r="B437" s="311"/>
      <c r="I437" s="397"/>
      <c r="J437" s="397"/>
    </row>
  </sheetData>
  <mergeCells count="591">
    <mergeCell ref="C427:H427"/>
    <mergeCell ref="C428:H428"/>
    <mergeCell ref="C429:H429"/>
    <mergeCell ref="C430:H430"/>
    <mergeCell ref="B432:H432"/>
    <mergeCell ref="C419:H419"/>
    <mergeCell ref="C420:H420"/>
    <mergeCell ref="C423:H423"/>
    <mergeCell ref="C424:H424"/>
    <mergeCell ref="C425:H425"/>
    <mergeCell ref="C426:H426"/>
    <mergeCell ref="A404:D414"/>
    <mergeCell ref="E404:E414"/>
    <mergeCell ref="H404:H414"/>
    <mergeCell ref="C417:H417"/>
    <mergeCell ref="J417:K417"/>
    <mergeCell ref="C418:H418"/>
    <mergeCell ref="I398:I399"/>
    <mergeCell ref="J398:J399"/>
    <mergeCell ref="K398:K399"/>
    <mergeCell ref="A400:D403"/>
    <mergeCell ref="E400:E403"/>
    <mergeCell ref="H400:H403"/>
    <mergeCell ref="I400:I403"/>
    <mergeCell ref="J400:J403"/>
    <mergeCell ref="A398:A399"/>
    <mergeCell ref="B398:B399"/>
    <mergeCell ref="C398:C399"/>
    <mergeCell ref="D398:D399"/>
    <mergeCell ref="E398:E399"/>
    <mergeCell ref="H398:H399"/>
    <mergeCell ref="J391:J392"/>
    <mergeCell ref="A393:A394"/>
    <mergeCell ref="C393:C394"/>
    <mergeCell ref="D393:D394"/>
    <mergeCell ref="E393:E394"/>
    <mergeCell ref="F393:F394"/>
    <mergeCell ref="G393:G394"/>
    <mergeCell ref="H393:H394"/>
    <mergeCell ref="I393:I394"/>
    <mergeCell ref="J393:J394"/>
    <mergeCell ref="A389:I390"/>
    <mergeCell ref="A391:A392"/>
    <mergeCell ref="C391:C392"/>
    <mergeCell ref="D391:D392"/>
    <mergeCell ref="E391:E392"/>
    <mergeCell ref="F391:F392"/>
    <mergeCell ref="G391:G392"/>
    <mergeCell ref="H391:H392"/>
    <mergeCell ref="I391:I392"/>
    <mergeCell ref="I380:I381"/>
    <mergeCell ref="J380:J381"/>
    <mergeCell ref="A383:D386"/>
    <mergeCell ref="E383:E386"/>
    <mergeCell ref="H383:H386"/>
    <mergeCell ref="I383:I386"/>
    <mergeCell ref="J383:J386"/>
    <mergeCell ref="H378:H379"/>
    <mergeCell ref="I378:I379"/>
    <mergeCell ref="J378:J379"/>
    <mergeCell ref="A380:A381"/>
    <mergeCell ref="C380:C381"/>
    <mergeCell ref="D380:D381"/>
    <mergeCell ref="E380:E381"/>
    <mergeCell ref="F380:F381"/>
    <mergeCell ref="G380:G381"/>
    <mergeCell ref="H380:H381"/>
    <mergeCell ref="A378:A379"/>
    <mergeCell ref="C378:C379"/>
    <mergeCell ref="D378:D379"/>
    <mergeCell ref="E378:E379"/>
    <mergeCell ref="F378:F379"/>
    <mergeCell ref="G378:G379"/>
    <mergeCell ref="H374:H375"/>
    <mergeCell ref="I374:I375"/>
    <mergeCell ref="J374:J375"/>
    <mergeCell ref="K374:K375"/>
    <mergeCell ref="A376:A377"/>
    <mergeCell ref="C376:C377"/>
    <mergeCell ref="D376:D377"/>
    <mergeCell ref="H376:H377"/>
    <mergeCell ref="I376:I377"/>
    <mergeCell ref="J376:J377"/>
    <mergeCell ref="A374:A375"/>
    <mergeCell ref="C374:C375"/>
    <mergeCell ref="D374:D375"/>
    <mergeCell ref="E374:E375"/>
    <mergeCell ref="F374:F375"/>
    <mergeCell ref="G374:G375"/>
    <mergeCell ref="J363:J370"/>
    <mergeCell ref="A371:A373"/>
    <mergeCell ref="C371:C373"/>
    <mergeCell ref="D371:D373"/>
    <mergeCell ref="E371:E373"/>
    <mergeCell ref="H371:H373"/>
    <mergeCell ref="I371:I373"/>
    <mergeCell ref="J371:J373"/>
    <mergeCell ref="A361:I362"/>
    <mergeCell ref="A363:A370"/>
    <mergeCell ref="C363:C370"/>
    <mergeCell ref="D363:D370"/>
    <mergeCell ref="E363:E370"/>
    <mergeCell ref="F363:F370"/>
    <mergeCell ref="G363:G370"/>
    <mergeCell ref="H363:H370"/>
    <mergeCell ref="I363:I370"/>
    <mergeCell ref="I346:I350"/>
    <mergeCell ref="J346:J350"/>
    <mergeCell ref="A352:D358"/>
    <mergeCell ref="E352:E358"/>
    <mergeCell ref="H352:H358"/>
    <mergeCell ref="I352:I358"/>
    <mergeCell ref="J352:J358"/>
    <mergeCell ref="H337:H345"/>
    <mergeCell ref="I337:I345"/>
    <mergeCell ref="J337:J345"/>
    <mergeCell ref="A346:A350"/>
    <mergeCell ref="C346:C350"/>
    <mergeCell ref="D346:D350"/>
    <mergeCell ref="E346:E350"/>
    <mergeCell ref="F346:F350"/>
    <mergeCell ref="G346:G350"/>
    <mergeCell ref="H346:H350"/>
    <mergeCell ref="H331:H336"/>
    <mergeCell ref="I331:I336"/>
    <mergeCell ref="J331:J336"/>
    <mergeCell ref="K331:K336"/>
    <mergeCell ref="A337:A345"/>
    <mergeCell ref="C337:C345"/>
    <mergeCell ref="D337:D345"/>
    <mergeCell ref="E337:E345"/>
    <mergeCell ref="F337:F345"/>
    <mergeCell ref="G337:G345"/>
    <mergeCell ref="A331:A336"/>
    <mergeCell ref="C331:C336"/>
    <mergeCell ref="D331:D336"/>
    <mergeCell ref="E331:E336"/>
    <mergeCell ref="F331:F336"/>
    <mergeCell ref="G331:G336"/>
    <mergeCell ref="A321:D324"/>
    <mergeCell ref="E321:E324"/>
    <mergeCell ref="H321:H324"/>
    <mergeCell ref="I321:I324"/>
    <mergeCell ref="J321:J324"/>
    <mergeCell ref="A327:I329"/>
    <mergeCell ref="H313:H315"/>
    <mergeCell ref="I313:I315"/>
    <mergeCell ref="J313:J315"/>
    <mergeCell ref="K313:K315"/>
    <mergeCell ref="H316:H320"/>
    <mergeCell ref="I316:I320"/>
    <mergeCell ref="J316:J320"/>
    <mergeCell ref="H311:H312"/>
    <mergeCell ref="I311:I312"/>
    <mergeCell ref="J311:J312"/>
    <mergeCell ref="K311:K312"/>
    <mergeCell ref="A313:A315"/>
    <mergeCell ref="C313:C315"/>
    <mergeCell ref="D313:D315"/>
    <mergeCell ref="E313:E315"/>
    <mergeCell ref="F313:F315"/>
    <mergeCell ref="G313:G315"/>
    <mergeCell ref="A311:A312"/>
    <mergeCell ref="C311:C312"/>
    <mergeCell ref="D311:D312"/>
    <mergeCell ref="E311:E312"/>
    <mergeCell ref="F311:F312"/>
    <mergeCell ref="G311:G312"/>
    <mergeCell ref="A303:D305"/>
    <mergeCell ref="E303:E305"/>
    <mergeCell ref="H303:H305"/>
    <mergeCell ref="I303:I305"/>
    <mergeCell ref="J303:J305"/>
    <mergeCell ref="A308:I310"/>
    <mergeCell ref="J288:J292"/>
    <mergeCell ref="A293:A301"/>
    <mergeCell ref="C293:C301"/>
    <mergeCell ref="D293:D301"/>
    <mergeCell ref="E293:E301"/>
    <mergeCell ref="H293:H301"/>
    <mergeCell ref="I293:I301"/>
    <mergeCell ref="J293:J301"/>
    <mergeCell ref="A288:A292"/>
    <mergeCell ref="C288:C292"/>
    <mergeCell ref="D288:D292"/>
    <mergeCell ref="E288:E292"/>
    <mergeCell ref="F288:F292"/>
    <mergeCell ref="H288:H292"/>
    <mergeCell ref="I288:I292"/>
    <mergeCell ref="A286:A287"/>
    <mergeCell ref="C286:C287"/>
    <mergeCell ref="D286:D287"/>
    <mergeCell ref="E286:E287"/>
    <mergeCell ref="F286:F287"/>
    <mergeCell ref="G286:G287"/>
    <mergeCell ref="A283:A285"/>
    <mergeCell ref="C283:C285"/>
    <mergeCell ref="D283:D285"/>
    <mergeCell ref="E283:E285"/>
    <mergeCell ref="F283:F285"/>
    <mergeCell ref="H283:H285"/>
    <mergeCell ref="I283:I285"/>
    <mergeCell ref="J283:J285"/>
    <mergeCell ref="H286:H287"/>
    <mergeCell ref="I286:I287"/>
    <mergeCell ref="J286:J287"/>
    <mergeCell ref="K264:K266"/>
    <mergeCell ref="A267:D270"/>
    <mergeCell ref="E267:E270"/>
    <mergeCell ref="H267:H270"/>
    <mergeCell ref="I267:I270"/>
    <mergeCell ref="J267:J270"/>
    <mergeCell ref="A273:I274"/>
    <mergeCell ref="A275:A282"/>
    <mergeCell ref="C275:C282"/>
    <mergeCell ref="D275:D282"/>
    <mergeCell ref="E275:E282"/>
    <mergeCell ref="F275:F282"/>
    <mergeCell ref="G275:G282"/>
    <mergeCell ref="H275:H282"/>
    <mergeCell ref="I275:I282"/>
    <mergeCell ref="J275:J282"/>
    <mergeCell ref="A260:A263"/>
    <mergeCell ref="C260:C263"/>
    <mergeCell ref="D260:D263"/>
    <mergeCell ref="E260:E263"/>
    <mergeCell ref="G260:G263"/>
    <mergeCell ref="H260:H263"/>
    <mergeCell ref="I260:I263"/>
    <mergeCell ref="J260:J263"/>
    <mergeCell ref="E264:E266"/>
    <mergeCell ref="H264:H266"/>
    <mergeCell ref="I264:I266"/>
    <mergeCell ref="J264:J266"/>
    <mergeCell ref="A258:A259"/>
    <mergeCell ref="C258:C259"/>
    <mergeCell ref="D258:D259"/>
    <mergeCell ref="E258:E259"/>
    <mergeCell ref="F258:F259"/>
    <mergeCell ref="G258:G259"/>
    <mergeCell ref="H258:H259"/>
    <mergeCell ref="I258:I259"/>
    <mergeCell ref="J258:J259"/>
    <mergeCell ref="H247:H251"/>
    <mergeCell ref="I247:I251"/>
    <mergeCell ref="J247:J251"/>
    <mergeCell ref="A252:A257"/>
    <mergeCell ref="C252:C257"/>
    <mergeCell ref="D252:D257"/>
    <mergeCell ref="E252:E257"/>
    <mergeCell ref="F252:F257"/>
    <mergeCell ref="G252:G257"/>
    <mergeCell ref="H252:H257"/>
    <mergeCell ref="A247:A251"/>
    <mergeCell ref="C247:C251"/>
    <mergeCell ref="D247:D251"/>
    <mergeCell ref="E247:E251"/>
    <mergeCell ref="F247:F251"/>
    <mergeCell ref="G247:G251"/>
    <mergeCell ref="I252:I257"/>
    <mergeCell ref="J252:J257"/>
    <mergeCell ref="J237:J240"/>
    <mergeCell ref="A241:A246"/>
    <mergeCell ref="C241:C246"/>
    <mergeCell ref="D241:D246"/>
    <mergeCell ref="E241:E246"/>
    <mergeCell ref="F241:F246"/>
    <mergeCell ref="G241:G246"/>
    <mergeCell ref="H241:H246"/>
    <mergeCell ref="I241:I246"/>
    <mergeCell ref="J241:J246"/>
    <mergeCell ref="A235:I236"/>
    <mergeCell ref="A237:A240"/>
    <mergeCell ref="C237:C240"/>
    <mergeCell ref="D237:D240"/>
    <mergeCell ref="E237:E240"/>
    <mergeCell ref="F237:F240"/>
    <mergeCell ref="G237:G240"/>
    <mergeCell ref="H237:H240"/>
    <mergeCell ref="I237:I240"/>
    <mergeCell ref="H224:H226"/>
    <mergeCell ref="I224:I226"/>
    <mergeCell ref="J224:J226"/>
    <mergeCell ref="K224:K226"/>
    <mergeCell ref="A228:D232"/>
    <mergeCell ref="E228:E232"/>
    <mergeCell ref="H228:H232"/>
    <mergeCell ref="I228:I232"/>
    <mergeCell ref="J228:J232"/>
    <mergeCell ref="A224:A226"/>
    <mergeCell ref="C224:C226"/>
    <mergeCell ref="D224:D226"/>
    <mergeCell ref="E224:E226"/>
    <mergeCell ref="F224:F226"/>
    <mergeCell ref="G224:G226"/>
    <mergeCell ref="J210:J211"/>
    <mergeCell ref="K210:K211"/>
    <mergeCell ref="H212:H223"/>
    <mergeCell ref="I212:I223"/>
    <mergeCell ref="J212:J223"/>
    <mergeCell ref="K212:K223"/>
    <mergeCell ref="H208:H209"/>
    <mergeCell ref="I208:I209"/>
    <mergeCell ref="J208:J209"/>
    <mergeCell ref="A210:A211"/>
    <mergeCell ref="C210:C211"/>
    <mergeCell ref="D210:D211"/>
    <mergeCell ref="E210:E211"/>
    <mergeCell ref="F210:F211"/>
    <mergeCell ref="G210:G211"/>
    <mergeCell ref="H210:H211"/>
    <mergeCell ref="H205:H207"/>
    <mergeCell ref="I205:I207"/>
    <mergeCell ref="I210:I211"/>
    <mergeCell ref="J205:J207"/>
    <mergeCell ref="K205:K207"/>
    <mergeCell ref="A208:A209"/>
    <mergeCell ref="C208:C209"/>
    <mergeCell ref="D208:D209"/>
    <mergeCell ref="E208:E209"/>
    <mergeCell ref="F208:F209"/>
    <mergeCell ref="G208:G209"/>
    <mergeCell ref="A205:A207"/>
    <mergeCell ref="C205:C207"/>
    <mergeCell ref="D205:D207"/>
    <mergeCell ref="E205:E207"/>
    <mergeCell ref="F205:F207"/>
    <mergeCell ref="G205:G207"/>
    <mergeCell ref="J194:J196"/>
    <mergeCell ref="A197:A204"/>
    <mergeCell ref="C197:C204"/>
    <mergeCell ref="D197:D204"/>
    <mergeCell ref="E197:E204"/>
    <mergeCell ref="F197:F204"/>
    <mergeCell ref="G197:G204"/>
    <mergeCell ref="H197:H204"/>
    <mergeCell ref="I197:I204"/>
    <mergeCell ref="J197:J204"/>
    <mergeCell ref="A192:I193"/>
    <mergeCell ref="A194:A196"/>
    <mergeCell ref="C194:C196"/>
    <mergeCell ref="D194:D196"/>
    <mergeCell ref="E194:E196"/>
    <mergeCell ref="F194:F196"/>
    <mergeCell ref="G194:G196"/>
    <mergeCell ref="H194:H196"/>
    <mergeCell ref="I194:I196"/>
    <mergeCell ref="I172:I184"/>
    <mergeCell ref="J172:J184"/>
    <mergeCell ref="K172:K184"/>
    <mergeCell ref="A186:D189"/>
    <mergeCell ref="E186:E189"/>
    <mergeCell ref="H186:H189"/>
    <mergeCell ref="I186:I189"/>
    <mergeCell ref="J186:J189"/>
    <mergeCell ref="J160:J162"/>
    <mergeCell ref="A163:A164"/>
    <mergeCell ref="C163:C164"/>
    <mergeCell ref="D163:D164"/>
    <mergeCell ref="E163:E164"/>
    <mergeCell ref="F163:F164"/>
    <mergeCell ref="G163:G164"/>
    <mergeCell ref="H163:H164"/>
    <mergeCell ref="I163:I164"/>
    <mergeCell ref="J163:J164"/>
    <mergeCell ref="I154:I159"/>
    <mergeCell ref="J154:J159"/>
    <mergeCell ref="A160:A162"/>
    <mergeCell ref="C160:C162"/>
    <mergeCell ref="D160:D162"/>
    <mergeCell ref="E160:E162"/>
    <mergeCell ref="F160:F162"/>
    <mergeCell ref="G160:G162"/>
    <mergeCell ref="H160:H162"/>
    <mergeCell ref="I160:I162"/>
    <mergeCell ref="A154:A159"/>
    <mergeCell ref="C154:C159"/>
    <mergeCell ref="D154:D159"/>
    <mergeCell ref="E154:E159"/>
    <mergeCell ref="G154:G159"/>
    <mergeCell ref="H154:H159"/>
    <mergeCell ref="K139:K148"/>
    <mergeCell ref="A149:A153"/>
    <mergeCell ref="C149:C153"/>
    <mergeCell ref="D149:D153"/>
    <mergeCell ref="E149:E153"/>
    <mergeCell ref="H149:H153"/>
    <mergeCell ref="I149:I153"/>
    <mergeCell ref="J149:J153"/>
    <mergeCell ref="H129:H138"/>
    <mergeCell ref="I129:I138"/>
    <mergeCell ref="J129:J138"/>
    <mergeCell ref="A139:A148"/>
    <mergeCell ref="C139:C148"/>
    <mergeCell ref="D139:D148"/>
    <mergeCell ref="E139:E148"/>
    <mergeCell ref="H139:H148"/>
    <mergeCell ref="I139:I148"/>
    <mergeCell ref="J139:J148"/>
    <mergeCell ref="A129:A138"/>
    <mergeCell ref="C129:C138"/>
    <mergeCell ref="D129:D138"/>
    <mergeCell ref="E129:E138"/>
    <mergeCell ref="F129:F138"/>
    <mergeCell ref="G129:G138"/>
    <mergeCell ref="K121:K124"/>
    <mergeCell ref="A125:A128"/>
    <mergeCell ref="C125:C128"/>
    <mergeCell ref="D125:D128"/>
    <mergeCell ref="E125:E128"/>
    <mergeCell ref="H125:H128"/>
    <mergeCell ref="I125:I128"/>
    <mergeCell ref="J125:J128"/>
    <mergeCell ref="K125:K128"/>
    <mergeCell ref="J113:J120"/>
    <mergeCell ref="A121:A124"/>
    <mergeCell ref="C121:C124"/>
    <mergeCell ref="D121:D124"/>
    <mergeCell ref="E121:E124"/>
    <mergeCell ref="F121:F124"/>
    <mergeCell ref="G121:G124"/>
    <mergeCell ref="H121:H124"/>
    <mergeCell ref="I121:I124"/>
    <mergeCell ref="J121:J124"/>
    <mergeCell ref="A111:I112"/>
    <mergeCell ref="A113:A120"/>
    <mergeCell ref="C113:C120"/>
    <mergeCell ref="D113:D120"/>
    <mergeCell ref="E113:E120"/>
    <mergeCell ref="F113:F120"/>
    <mergeCell ref="G113:G120"/>
    <mergeCell ref="H113:H120"/>
    <mergeCell ref="I113:I120"/>
    <mergeCell ref="J84:J87"/>
    <mergeCell ref="A88:A102"/>
    <mergeCell ref="A104:D108"/>
    <mergeCell ref="E104:E108"/>
    <mergeCell ref="H104:H108"/>
    <mergeCell ref="I104:I108"/>
    <mergeCell ref="J104:J108"/>
    <mergeCell ref="A84:A87"/>
    <mergeCell ref="C84:C87"/>
    <mergeCell ref="D84:D87"/>
    <mergeCell ref="E84:E87"/>
    <mergeCell ref="H84:H87"/>
    <mergeCell ref="I84:I87"/>
    <mergeCell ref="J69:J76"/>
    <mergeCell ref="A77:A83"/>
    <mergeCell ref="C77:C83"/>
    <mergeCell ref="D77:D83"/>
    <mergeCell ref="E77:E83"/>
    <mergeCell ref="F77:F83"/>
    <mergeCell ref="G77:G83"/>
    <mergeCell ref="H77:H83"/>
    <mergeCell ref="I77:I83"/>
    <mergeCell ref="J77:J83"/>
    <mergeCell ref="A69:A76"/>
    <mergeCell ref="C69:C76"/>
    <mergeCell ref="D69:D76"/>
    <mergeCell ref="E69:E76"/>
    <mergeCell ref="H69:H76"/>
    <mergeCell ref="I69:I76"/>
    <mergeCell ref="K64:K66"/>
    <mergeCell ref="A67:A68"/>
    <mergeCell ref="C67:C68"/>
    <mergeCell ref="D67:D68"/>
    <mergeCell ref="E67:E68"/>
    <mergeCell ref="H67:H68"/>
    <mergeCell ref="I67:I68"/>
    <mergeCell ref="J67:J68"/>
    <mergeCell ref="K62:K63"/>
    <mergeCell ref="A64:A66"/>
    <mergeCell ref="C64:C66"/>
    <mergeCell ref="D64:D66"/>
    <mergeCell ref="E64:E66"/>
    <mergeCell ref="F64:F66"/>
    <mergeCell ref="G64:G66"/>
    <mergeCell ref="H64:H66"/>
    <mergeCell ref="I64:I66"/>
    <mergeCell ref="J64:J66"/>
    <mergeCell ref="J52:J59"/>
    <mergeCell ref="A62:A63"/>
    <mergeCell ref="C62:C63"/>
    <mergeCell ref="D62:D63"/>
    <mergeCell ref="E62:E63"/>
    <mergeCell ref="H62:H63"/>
    <mergeCell ref="I62:I63"/>
    <mergeCell ref="J62:J63"/>
    <mergeCell ref="A50:I51"/>
    <mergeCell ref="A52:A59"/>
    <mergeCell ref="C52:C59"/>
    <mergeCell ref="D52:D59"/>
    <mergeCell ref="E52:E59"/>
    <mergeCell ref="H52:H59"/>
    <mergeCell ref="I52:I59"/>
    <mergeCell ref="A45:D47"/>
    <mergeCell ref="E45:E47"/>
    <mergeCell ref="H45:H47"/>
    <mergeCell ref="I45:I47"/>
    <mergeCell ref="J45:J47"/>
    <mergeCell ref="K38:K39"/>
    <mergeCell ref="A40:A43"/>
    <mergeCell ref="C40:C43"/>
    <mergeCell ref="D40:D43"/>
    <mergeCell ref="E40:E43"/>
    <mergeCell ref="F40:F43"/>
    <mergeCell ref="G40:G43"/>
    <mergeCell ref="H40:H43"/>
    <mergeCell ref="I40:I43"/>
    <mergeCell ref="J40:J43"/>
    <mergeCell ref="A38:A39"/>
    <mergeCell ref="C38:C39"/>
    <mergeCell ref="D38:D39"/>
    <mergeCell ref="E38:E39"/>
    <mergeCell ref="F38:F39"/>
    <mergeCell ref="G38:G39"/>
    <mergeCell ref="I38:I39"/>
    <mergeCell ref="J38:J39"/>
    <mergeCell ref="K40:K43"/>
    <mergeCell ref="K30:K33"/>
    <mergeCell ref="A34:A37"/>
    <mergeCell ref="C34:C37"/>
    <mergeCell ref="D34:D37"/>
    <mergeCell ref="E34:E37"/>
    <mergeCell ref="F34:F37"/>
    <mergeCell ref="G34:G37"/>
    <mergeCell ref="H34:H37"/>
    <mergeCell ref="I34:I37"/>
    <mergeCell ref="J34:J37"/>
    <mergeCell ref="A30:A33"/>
    <mergeCell ref="C30:C33"/>
    <mergeCell ref="D30:D33"/>
    <mergeCell ref="E30:E33"/>
    <mergeCell ref="F30:F33"/>
    <mergeCell ref="G30:G33"/>
    <mergeCell ref="H30:H33"/>
    <mergeCell ref="I30:I33"/>
    <mergeCell ref="J30:J33"/>
    <mergeCell ref="K19:K24"/>
    <mergeCell ref="A25:A29"/>
    <mergeCell ref="C25:C29"/>
    <mergeCell ref="D25:D29"/>
    <mergeCell ref="E25:E29"/>
    <mergeCell ref="F25:F29"/>
    <mergeCell ref="G25:G29"/>
    <mergeCell ref="H25:H29"/>
    <mergeCell ref="I25:I29"/>
    <mergeCell ref="J25:J29"/>
    <mergeCell ref="A19:A24"/>
    <mergeCell ref="C19:C24"/>
    <mergeCell ref="D19:D24"/>
    <mergeCell ref="E19:E24"/>
    <mergeCell ref="F19:F24"/>
    <mergeCell ref="G19:G24"/>
    <mergeCell ref="H19:H24"/>
    <mergeCell ref="I19:I24"/>
    <mergeCell ref="J19:J24"/>
    <mergeCell ref="J11:J12"/>
    <mergeCell ref="K11:K12"/>
    <mergeCell ref="A13:A18"/>
    <mergeCell ref="C13:C18"/>
    <mergeCell ref="D13:D18"/>
    <mergeCell ref="E13:E18"/>
    <mergeCell ref="F13:F14"/>
    <mergeCell ref="G13:G14"/>
    <mergeCell ref="H13:H18"/>
    <mergeCell ref="I13:I18"/>
    <mergeCell ref="J13:J18"/>
    <mergeCell ref="K13:K18"/>
    <mergeCell ref="A8:I8"/>
    <mergeCell ref="A9:I10"/>
    <mergeCell ref="A11:A12"/>
    <mergeCell ref="C11:C12"/>
    <mergeCell ref="D11:D12"/>
    <mergeCell ref="E11:E12"/>
    <mergeCell ref="F11:F12"/>
    <mergeCell ref="G11:G12"/>
    <mergeCell ref="H11:H12"/>
    <mergeCell ref="I11:I12"/>
    <mergeCell ref="A1:I1"/>
    <mergeCell ref="A2:I2"/>
    <mergeCell ref="L2:O3"/>
    <mergeCell ref="A3:I3"/>
    <mergeCell ref="C5:C7"/>
    <mergeCell ref="D5:D7"/>
    <mergeCell ref="E5:G5"/>
    <mergeCell ref="H5:H7"/>
    <mergeCell ref="I5:I7"/>
    <mergeCell ref="J5:J7"/>
    <mergeCell ref="K5:K7"/>
    <mergeCell ref="F6:G6"/>
  </mergeCells>
  <pageMargins left="0.7" right="0.7" top="0.75" bottom="0.75" header="0.3" footer="0.3"/>
  <pageSetup paperSize="8" scale="7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B749-35C0-4764-9073-189C786D77DA}">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PHÚ 2022</vt: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ORAVCOVÁ Mária</dc:creator>
  <cp:lastModifiedBy>Peter Dzurilla</cp:lastModifiedBy>
  <dcterms:created xsi:type="dcterms:W3CDTF">2023-01-10T13:58:43Z</dcterms:created>
  <dcterms:modified xsi:type="dcterms:W3CDTF">2024-01-25T05:53:01Z</dcterms:modified>
</cp:coreProperties>
</file>